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WebMaster\Customer Council Agency Impact Statements\"/>
    </mc:Choice>
  </mc:AlternateContent>
  <xr:revisionPtr revIDLastSave="0" documentId="8_{15E5B764-54BE-47E5-8DC9-732F8FAF3E93}" xr6:coauthVersionLast="36" xr6:coauthVersionMax="36" xr10:uidLastSave="{00000000-0000-0000-0000-000000000000}"/>
  <bookViews>
    <workbookView xWindow="0" yWindow="0" windowWidth="21570" windowHeight="7608" xr2:uid="{866FB9DF-B71D-432B-96AE-36F18B832245}"/>
  </bookViews>
  <sheets>
    <sheet name=" Agency Impac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E98" i="1"/>
  <c r="E97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00" i="1" s="1"/>
</calcChain>
</file>

<file path=xl/sharedStrings.xml><?xml version="1.0" encoding="utf-8"?>
<sst xmlns="http://schemas.openxmlformats.org/spreadsheetml/2006/main" count="200" uniqueCount="200">
  <si>
    <t>SERVICE NAME - I/3 Administration</t>
  </si>
  <si>
    <t>FY 2022 - SERVICE:</t>
  </si>
  <si>
    <t>SERVICE / USAGE</t>
  </si>
  <si>
    <t>FY22 ANNUAL RATE / FTE</t>
  </si>
  <si>
    <t>FY22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</si>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</sst>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 val="singleAccounting"/>
      <sz val="10"/>
      <color theme="4"/>
      <name val="Arial"/>
      <family val="2"/>
    </font>
    <font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8" fillId="0" borderId="0"/>
  </cellStyleXfs>
  <cellXfs count="45">
    <xf numFmtId="0" fontId="0" fillId="0" borderId="0" xfId="0"/>
    <xf numFmtId="0" fontId="6" fillId="0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left"/>
    </xf>
    <xf numFmtId="166" fontId="7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3" xfId="0" applyNumberForma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4" applyNumberFormat="1" applyFont="1" applyFill="1" applyBorder="1" applyAlignment="1">
      <alignment horizontal="center" wrapText="1"/>
    </xf>
    <xf numFmtId="0" fontId="4" fillId="0" borderId="0" xfId="5" quotePrefix="1" applyNumberFormat="1" applyFont="1" applyFill="1" applyBorder="1" applyAlignment="1">
      <alignment horizontal="left" wrapText="1"/>
    </xf>
    <xf numFmtId="0" fontId="7" fillId="0" borderId="2" xfId="4" applyNumberFormat="1" applyFont="1" applyBorder="1" applyAlignment="1">
      <alignment horizontal="left"/>
    </xf>
    <xf numFmtId="0" fontId="7" fillId="0" borderId="0" xfId="4" applyNumberFormat="1" applyFont="1" applyBorder="1" applyAlignment="1">
      <alignment horizontal="left"/>
    </xf>
    <xf numFmtId="0" fontId="4" fillId="0" borderId="2" xfId="5" quotePrefix="1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/>
    </xf>
    <xf numFmtId="49" fontId="4" fillId="0" borderId="2" xfId="4" applyNumberFormat="1" applyFont="1" applyFill="1" applyBorder="1" applyAlignment="1">
      <alignment horizontal="center"/>
    </xf>
    <xf numFmtId="0" fontId="4" fillId="0" borderId="2" xfId="3" applyNumberFormat="1" applyFont="1" applyFill="1" applyBorder="1" applyAlignment="1">
      <alignment horizontal="left"/>
    </xf>
    <xf numFmtId="0" fontId="4" fillId="0" borderId="0" xfId="5" applyNumberFormat="1" applyFont="1" applyFill="1" applyBorder="1" applyAlignment="1">
      <alignment horizontal="left" wrapText="1"/>
    </xf>
    <xf numFmtId="49" fontId="4" fillId="0" borderId="0" xfId="4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left"/>
    </xf>
    <xf numFmtId="49" fontId="4" fillId="0" borderId="0" xfId="4" applyNumberFormat="1" applyFont="1" applyBorder="1" applyAlignment="1">
      <alignment horizontal="center"/>
    </xf>
    <xf numFmtId="0" fontId="4" fillId="0" borderId="0" xfId="4" applyNumberFormat="1" applyFont="1" applyBorder="1" applyAlignment="1">
      <alignment horizontal="left"/>
    </xf>
    <xf numFmtId="166" fontId="4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left"/>
    </xf>
    <xf numFmtId="3" fontId="2" fillId="0" borderId="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4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6" fillId="0" borderId="0" xfId="0" applyFont="1"/>
    <xf numFmtId="164" fontId="6" fillId="0" borderId="0" xfId="3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5" fontId="11" fillId="2" borderId="0" xfId="1" applyNumberFormat="1" applyFont="1" applyFill="1"/>
    <xf numFmtId="0" fontId="12" fillId="0" borderId="0" xfId="3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3" applyNumberFormat="1" applyFont="1" applyFill="1" applyBorder="1" applyAlignment="1">
      <alignment horizontal="right"/>
    </xf>
  </cellXfs>
  <cellStyles count="6">
    <cellStyle name="Comma" xfId="1" builtinId="3"/>
    <cellStyle name="Comma 2" xfId="4" xr:uid="{D7E0963F-C71D-4052-BD54-B37326C57FA8}"/>
    <cellStyle name="Currency" xfId="2" builtinId="4"/>
    <cellStyle name="Normal" xfId="0" builtinId="0"/>
    <cellStyle name="Normal_5 qtr fte dept" xfId="3" xr:uid="{8AE111BB-8F18-4BE5-B46D-5A32311E43A5}"/>
    <cellStyle name="Normal_Combined2" xfId="5" xr:uid="{465DAAF9-9417-4DB7-BC2A-AE23B6DD68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wa.gov.state.ia.us\data\Directors%20Office\Finance%20and%20Operations\Finance%20Shared%20Perm\Finance%20Reports\DAS%20Rate%20Communication\FY22%20Utility%20Information\SAE%20I_3\FY22%20SAE-%20I3%20utility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Sheet"/>
      <sheetName val="Tab 3 - Budget "/>
      <sheetName val="Tab 4 - Comparison"/>
      <sheetName val="Tab 5 - Module % Allocation"/>
      <sheetName val="Tab 6 - Divisor Methodology"/>
      <sheetName val="Tab 7 - Agency Impact"/>
      <sheetName val="Financial"/>
      <sheetName val="Data for Pie Charts"/>
      <sheetName val="FY21 to FY22 Compare"/>
      <sheetName val="FY22 Agency Impact"/>
      <sheetName val="F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9">
          <cell r="C9">
            <v>39217.891557586569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61826.040456939067</v>
          </cell>
        </row>
        <row r="24">
          <cell r="C24">
            <v>74001.944837009243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51539.885148829031</v>
          </cell>
        </row>
        <row r="28">
          <cell r="C28">
            <v>2704.1346856333284</v>
          </cell>
        </row>
        <row r="29">
          <cell r="C29">
            <v>20758.463577893614</v>
          </cell>
        </row>
        <row r="30">
          <cell r="C30">
            <v>13240.66214273368</v>
          </cell>
        </row>
        <row r="31">
          <cell r="C31">
            <v>1125.6073251611476</v>
          </cell>
        </row>
        <row r="32">
          <cell r="C32">
            <v>4573.9016200159749</v>
          </cell>
        </row>
        <row r="33">
          <cell r="C33">
            <v>28198.323352402836</v>
          </cell>
        </row>
        <row r="34">
          <cell r="C34">
            <v>0</v>
          </cell>
        </row>
        <row r="35">
          <cell r="C35">
            <v>61817.832782793746</v>
          </cell>
        </row>
        <row r="36">
          <cell r="C36">
            <v>14891.888140236042</v>
          </cell>
        </row>
        <row r="37">
          <cell r="C37">
            <v>2854.2194163227764</v>
          </cell>
        </row>
        <row r="38">
          <cell r="C38">
            <v>20701.623323965334</v>
          </cell>
        </row>
        <row r="39">
          <cell r="C39">
            <v>1848.9420017264026</v>
          </cell>
        </row>
        <row r="40">
          <cell r="C40">
            <v>12891.170782878668</v>
          </cell>
        </row>
        <row r="41">
          <cell r="C41">
            <v>7502.8045753128254</v>
          </cell>
        </row>
        <row r="42">
          <cell r="C42">
            <v>69948.296119171151</v>
          </cell>
        </row>
        <row r="43">
          <cell r="C43">
            <v>56009.116726348519</v>
          </cell>
        </row>
        <row r="44">
          <cell r="C44">
            <v>92171.758466878149</v>
          </cell>
        </row>
        <row r="45">
          <cell r="C45">
            <v>47389.203357265185</v>
          </cell>
        </row>
        <row r="46">
          <cell r="C46">
            <v>43033.253193669036</v>
          </cell>
        </row>
        <row r="47">
          <cell r="C47">
            <v>17594.007207336166</v>
          </cell>
        </row>
        <row r="48">
          <cell r="C48">
            <v>42419.832392484874</v>
          </cell>
        </row>
        <row r="49">
          <cell r="C49">
            <v>37422.946900418974</v>
          </cell>
        </row>
        <row r="50">
          <cell r="C50">
            <v>16541.159815197807</v>
          </cell>
        </row>
        <row r="51">
          <cell r="C51">
            <v>2017.2414295871231</v>
          </cell>
        </row>
        <row r="52">
          <cell r="C52">
            <v>49802.548818139374</v>
          </cell>
        </row>
        <row r="53">
          <cell r="C53">
            <v>10717.922408313403</v>
          </cell>
        </row>
        <row r="54">
          <cell r="C54">
            <v>34830.05205627378</v>
          </cell>
        </row>
        <row r="55">
          <cell r="C55">
            <v>19355.932778383882</v>
          </cell>
        </row>
        <row r="56">
          <cell r="C56">
            <v>334911.80767536978</v>
          </cell>
        </row>
        <row r="57">
          <cell r="C57">
            <v>78110.598032472932</v>
          </cell>
        </row>
        <row r="58">
          <cell r="C58">
            <v>12667.561465454011</v>
          </cell>
        </row>
        <row r="59">
          <cell r="C59">
            <v>18943.315044523613</v>
          </cell>
        </row>
        <row r="60">
          <cell r="C60">
            <v>2756.0927871464778</v>
          </cell>
        </row>
        <row r="61">
          <cell r="C61">
            <v>8137.8237947245452</v>
          </cell>
        </row>
        <row r="62">
          <cell r="C62">
            <v>239582.45276782013</v>
          </cell>
        </row>
        <row r="63">
          <cell r="C63">
            <v>18682.773976489389</v>
          </cell>
        </row>
        <row r="64">
          <cell r="C64">
            <v>4894.8565849436609</v>
          </cell>
        </row>
        <row r="65">
          <cell r="C65">
            <v>18765.972638365041</v>
          </cell>
        </row>
        <row r="66">
          <cell r="C66">
            <v>57918.766233706847</v>
          </cell>
        </row>
        <row r="67">
          <cell r="C67">
            <v>366344.38332872873</v>
          </cell>
        </row>
        <row r="68">
          <cell r="C68">
            <v>34521.157788743985</v>
          </cell>
        </row>
        <row r="69">
          <cell r="C69">
            <v>22888.351636939777</v>
          </cell>
        </row>
        <row r="70">
          <cell r="C70">
            <v>27015.388785416446</v>
          </cell>
        </row>
        <row r="71">
          <cell r="C71">
            <v>33009.041944860466</v>
          </cell>
        </row>
        <row r="72">
          <cell r="C72">
            <v>127198.58340273984</v>
          </cell>
        </row>
        <row r="73">
          <cell r="C73">
            <v>100510.36113663913</v>
          </cell>
        </row>
        <row r="74">
          <cell r="C74">
            <v>928560.38541806233</v>
          </cell>
        </row>
        <row r="75">
          <cell r="C75">
            <v>48453.866370032563</v>
          </cell>
        </row>
        <row r="76">
          <cell r="C76">
            <v>42161.866963261353</v>
          </cell>
        </row>
        <row r="77">
          <cell r="C77">
            <v>11980.156531750525</v>
          </cell>
        </row>
        <row r="78">
          <cell r="C78">
            <v>333966.37689265748</v>
          </cell>
        </row>
        <row r="79">
          <cell r="C79">
            <v>4499.637578607344</v>
          </cell>
        </row>
        <row r="80">
          <cell r="C80">
            <v>25040.42128916637</v>
          </cell>
        </row>
        <row r="81">
          <cell r="C81">
            <v>16138.127209133665</v>
          </cell>
        </row>
        <row r="82">
          <cell r="C82">
            <v>4036.7599888827499</v>
          </cell>
        </row>
        <row r="83">
          <cell r="C83">
            <v>3013.3266658151642</v>
          </cell>
        </row>
        <row r="84">
          <cell r="C84">
            <v>16903.699074614509</v>
          </cell>
        </row>
        <row r="85">
          <cell r="C85">
            <v>60583.527841013878</v>
          </cell>
        </row>
        <row r="86">
          <cell r="C86">
            <v>185816.55918075421</v>
          </cell>
        </row>
        <row r="87">
          <cell r="C87">
            <v>2431.1548112759438</v>
          </cell>
        </row>
        <row r="88">
          <cell r="C88">
            <v>496002.55585324182</v>
          </cell>
        </row>
        <row r="89">
          <cell r="C89">
            <v>2078.4448580796402</v>
          </cell>
        </row>
        <row r="90">
          <cell r="C90">
            <v>51292.858118124139</v>
          </cell>
        </row>
        <row r="91">
          <cell r="C91">
            <v>22034.341881229739</v>
          </cell>
        </row>
        <row r="92">
          <cell r="C92">
            <v>107663.4618234051</v>
          </cell>
        </row>
        <row r="93">
          <cell r="C93">
            <v>566.16837187944827</v>
          </cell>
        </row>
        <row r="94">
          <cell r="C94">
            <v>171570.88223785363</v>
          </cell>
        </row>
        <row r="95">
          <cell r="C95">
            <v>448464.85444134695</v>
          </cell>
        </row>
        <row r="96">
          <cell r="C96">
            <v>75161.027903842318</v>
          </cell>
        </row>
        <row r="97">
          <cell r="C97">
            <v>6104.9712066138372</v>
          </cell>
        </row>
        <row r="98">
          <cell r="C98">
            <v>1022.6414092920255</v>
          </cell>
        </row>
        <row r="99">
          <cell r="C99">
            <v>864807.22073869314</v>
          </cell>
        </row>
        <row r="100">
          <cell r="C100">
            <v>1273.0577894825803</v>
          </cell>
        </row>
        <row r="101">
          <cell r="C101">
            <v>392061.72333649476</v>
          </cell>
        </row>
        <row r="103">
          <cell r="C103">
            <v>3329.8655789770482</v>
          </cell>
        </row>
        <row r="104">
          <cell r="C104">
            <v>151462.16221442306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1EBC2-C024-4A04-A0BE-D8A41616B0A0}">
  <sheetPr>
    <pageSetUpPr fitToPage="1"/>
  </sheetPr>
  <dimension ref="A1:E101"/>
  <sheetViews>
    <sheetView tabSelected="1" workbookViewId="0">
      <selection activeCell="B15" sqref="B15"/>
    </sheetView>
  </sheetViews>
  <sheetFormatPr defaultRowHeight="12.3" x14ac:dyDescent="0.4"/>
  <cols>
    <col min="1" max="1" width="31" customWidth="1"/>
    <col min="2" max="2" width="58.71875" bestFit="1" customWidth="1"/>
    <col min="3" max="3" width="10.5546875" customWidth="1"/>
    <col min="5" max="5" width="13.44140625" customWidth="1"/>
  </cols>
  <sheetData>
    <row r="1" spans="1:5" ht="15" x14ac:dyDescent="0.85">
      <c r="A1" s="38" t="s">
        <v>0</v>
      </c>
      <c r="B1" s="39"/>
      <c r="C1" s="40"/>
      <c r="D1" s="41"/>
      <c r="E1" s="42"/>
    </row>
    <row r="2" spans="1:5" x14ac:dyDescent="0.4">
      <c r="A2" s="43" t="s">
        <v>1</v>
      </c>
      <c r="B2" s="44">
        <v>3999</v>
      </c>
      <c r="C2" s="43"/>
      <c r="D2" s="42"/>
      <c r="E2" s="42"/>
    </row>
    <row r="3" spans="1:5" ht="49.5" thickBot="1" x14ac:dyDescent="0.45">
      <c r="A3" s="36" t="s">
        <v>198</v>
      </c>
      <c r="B3" s="37" t="s">
        <v>199</v>
      </c>
      <c r="C3" s="1" t="s">
        <v>2</v>
      </c>
      <c r="D3" s="1" t="s">
        <v>3</v>
      </c>
      <c r="E3" s="2" t="s">
        <v>4</v>
      </c>
    </row>
    <row r="4" spans="1:5" ht="14.4" x14ac:dyDescent="0.55000000000000004">
      <c r="A4" s="3" t="s">
        <v>5</v>
      </c>
      <c r="B4" s="4" t="s">
        <v>6</v>
      </c>
      <c r="C4" s="5">
        <v>0</v>
      </c>
      <c r="D4" s="6">
        <v>0</v>
      </c>
      <c r="E4" s="7">
        <f>+'[1]FY21 to FY22 Compare'!C9</f>
        <v>39217.891557586569</v>
      </c>
    </row>
    <row r="5" spans="1:5" ht="14.4" x14ac:dyDescent="0.55000000000000004">
      <c r="A5" s="8" t="s">
        <v>7</v>
      </c>
      <c r="B5" s="9" t="s">
        <v>8</v>
      </c>
      <c r="C5" s="10">
        <v>0</v>
      </c>
      <c r="D5" s="11">
        <v>0</v>
      </c>
      <c r="E5" s="12">
        <f>+'[1]FY21 to FY22 Compare'!C10</f>
        <v>0</v>
      </c>
    </row>
    <row r="6" spans="1:5" ht="14.4" x14ac:dyDescent="0.55000000000000004">
      <c r="A6" s="8" t="s">
        <v>9</v>
      </c>
      <c r="B6" s="9" t="s">
        <v>10</v>
      </c>
      <c r="C6" s="10">
        <v>0</v>
      </c>
      <c r="D6" s="11">
        <v>0</v>
      </c>
      <c r="E6" s="12">
        <f>+'[1]FY21 to FY22 Compare'!C11</f>
        <v>0</v>
      </c>
    </row>
    <row r="7" spans="1:5" ht="14.4" x14ac:dyDescent="0.55000000000000004">
      <c r="A7" s="8" t="s">
        <v>11</v>
      </c>
      <c r="B7" s="9" t="s">
        <v>12</v>
      </c>
      <c r="C7" s="10">
        <v>0</v>
      </c>
      <c r="D7" s="11">
        <v>0</v>
      </c>
      <c r="E7" s="12">
        <f>+'[1]FY21 to FY22 Compare'!C12</f>
        <v>0</v>
      </c>
    </row>
    <row r="8" spans="1:5" ht="14.4" x14ac:dyDescent="0.55000000000000004">
      <c r="A8" s="8" t="s">
        <v>13</v>
      </c>
      <c r="B8" s="9" t="s">
        <v>14</v>
      </c>
      <c r="C8" s="10">
        <v>0</v>
      </c>
      <c r="D8" s="11">
        <v>0</v>
      </c>
      <c r="E8" s="12">
        <f>+'[1]FY21 to FY22 Compare'!C13</f>
        <v>0</v>
      </c>
    </row>
    <row r="9" spans="1:5" ht="14.4" x14ac:dyDescent="0.55000000000000004">
      <c r="A9" s="8" t="s">
        <v>15</v>
      </c>
      <c r="B9" s="9" t="s">
        <v>16</v>
      </c>
      <c r="C9" s="13">
        <v>0</v>
      </c>
      <c r="D9" s="14">
        <v>0</v>
      </c>
      <c r="E9" s="12">
        <f>+'[1]FY21 to FY22 Compare'!C14</f>
        <v>0</v>
      </c>
    </row>
    <row r="10" spans="1:5" ht="14.4" x14ac:dyDescent="0.55000000000000004">
      <c r="A10" s="8" t="s">
        <v>17</v>
      </c>
      <c r="B10" s="9" t="s">
        <v>18</v>
      </c>
      <c r="C10" s="10">
        <v>0</v>
      </c>
      <c r="D10" s="11">
        <v>0</v>
      </c>
      <c r="E10" s="12">
        <f>+'[1]FY21 to FY22 Compare'!C15</f>
        <v>0</v>
      </c>
    </row>
    <row r="11" spans="1:5" ht="14.4" x14ac:dyDescent="0.55000000000000004">
      <c r="A11" s="8" t="s">
        <v>19</v>
      </c>
      <c r="B11" s="9" t="s">
        <v>20</v>
      </c>
      <c r="C11" s="10">
        <v>0</v>
      </c>
      <c r="D11" s="11">
        <v>0</v>
      </c>
      <c r="E11" s="12">
        <f>+'[1]FY21 to FY22 Compare'!C16</f>
        <v>0</v>
      </c>
    </row>
    <row r="12" spans="1:5" ht="14.4" x14ac:dyDescent="0.55000000000000004">
      <c r="A12" s="8" t="s">
        <v>21</v>
      </c>
      <c r="B12" s="9" t="s">
        <v>22</v>
      </c>
      <c r="C12" s="10">
        <v>0</v>
      </c>
      <c r="D12" s="11">
        <v>0</v>
      </c>
      <c r="E12" s="12">
        <f>+'[1]FY21 to FY22 Compare'!C17</f>
        <v>0</v>
      </c>
    </row>
    <row r="13" spans="1:5" ht="14.4" x14ac:dyDescent="0.55000000000000004">
      <c r="A13" s="8" t="s">
        <v>23</v>
      </c>
      <c r="B13" s="9" t="s">
        <v>24</v>
      </c>
      <c r="C13" s="10">
        <v>0</v>
      </c>
      <c r="D13" s="11">
        <v>0</v>
      </c>
      <c r="E13" s="12">
        <f>+'[1]FY21 to FY22 Compare'!C18</f>
        <v>0</v>
      </c>
    </row>
    <row r="14" spans="1:5" ht="14.4" x14ac:dyDescent="0.55000000000000004">
      <c r="A14" s="8" t="s">
        <v>25</v>
      </c>
      <c r="B14" s="9" t="s">
        <v>26</v>
      </c>
      <c r="C14" s="10">
        <v>0</v>
      </c>
      <c r="D14" s="11">
        <v>0</v>
      </c>
      <c r="E14" s="12">
        <f>+'[1]FY21 to FY22 Compare'!C19</f>
        <v>0</v>
      </c>
    </row>
    <row r="15" spans="1:5" ht="14.4" x14ac:dyDescent="0.55000000000000004">
      <c r="A15" s="8" t="s">
        <v>27</v>
      </c>
      <c r="B15" s="9" t="s">
        <v>28</v>
      </c>
      <c r="C15" s="10">
        <v>0</v>
      </c>
      <c r="D15" s="11">
        <v>0</v>
      </c>
      <c r="E15" s="12">
        <f>+'[1]FY21 to FY22 Compare'!C20</f>
        <v>0</v>
      </c>
    </row>
    <row r="16" spans="1:5" ht="14.4" x14ac:dyDescent="0.55000000000000004">
      <c r="A16" s="8" t="s">
        <v>29</v>
      </c>
      <c r="B16" s="9" t="s">
        <v>30</v>
      </c>
      <c r="C16" s="10">
        <v>0</v>
      </c>
      <c r="D16" s="11">
        <v>0</v>
      </c>
      <c r="E16" s="12">
        <f>+'[1]FY21 to FY22 Compare'!C21</f>
        <v>0</v>
      </c>
    </row>
    <row r="17" spans="1:5" ht="14.4" x14ac:dyDescent="0.55000000000000004">
      <c r="A17" s="3" t="s">
        <v>31</v>
      </c>
      <c r="B17" s="4" t="s">
        <v>32</v>
      </c>
      <c r="C17" s="5">
        <v>0</v>
      </c>
      <c r="D17" s="6">
        <v>0</v>
      </c>
      <c r="E17" s="15">
        <f>+'[1]FY21 to FY22 Compare'!C22</f>
        <v>0</v>
      </c>
    </row>
    <row r="18" spans="1:5" ht="14.4" x14ac:dyDescent="0.55000000000000004">
      <c r="A18" s="16" t="s">
        <v>33</v>
      </c>
      <c r="B18" s="9" t="s">
        <v>34</v>
      </c>
      <c r="C18" s="10">
        <v>0</v>
      </c>
      <c r="D18" s="11">
        <v>0</v>
      </c>
      <c r="E18" s="12">
        <f>+'[1]FY21 to FY22 Compare'!C23</f>
        <v>61826.040456939067</v>
      </c>
    </row>
    <row r="19" spans="1:5" ht="14.4" x14ac:dyDescent="0.55000000000000004">
      <c r="A19" s="17" t="s">
        <v>35</v>
      </c>
      <c r="B19" s="9" t="s">
        <v>36</v>
      </c>
      <c r="C19" s="10">
        <v>0</v>
      </c>
      <c r="D19" s="11">
        <v>0</v>
      </c>
      <c r="E19" s="12">
        <f>+'[1]FY21 to FY22 Compare'!C24</f>
        <v>74001.944837009243</v>
      </c>
    </row>
    <row r="20" spans="1:5" ht="14.4" x14ac:dyDescent="0.55000000000000004">
      <c r="A20" s="8" t="s">
        <v>37</v>
      </c>
      <c r="B20" s="9" t="s">
        <v>38</v>
      </c>
      <c r="C20" s="10">
        <v>0</v>
      </c>
      <c r="D20" s="11">
        <v>0</v>
      </c>
      <c r="E20" s="12">
        <f>+'[1]FY21 to FY22 Compare'!C25</f>
        <v>0</v>
      </c>
    </row>
    <row r="21" spans="1:5" ht="14.4" x14ac:dyDescent="0.55000000000000004">
      <c r="A21" s="8" t="s">
        <v>39</v>
      </c>
      <c r="B21" s="9" t="s">
        <v>40</v>
      </c>
      <c r="C21" s="10">
        <v>0</v>
      </c>
      <c r="D21" s="11">
        <v>0</v>
      </c>
      <c r="E21" s="12">
        <f>+'[1]FY21 to FY22 Compare'!C26</f>
        <v>0</v>
      </c>
    </row>
    <row r="22" spans="1:5" ht="14.4" x14ac:dyDescent="0.55000000000000004">
      <c r="A22" s="8" t="s">
        <v>41</v>
      </c>
      <c r="B22" s="9" t="s">
        <v>42</v>
      </c>
      <c r="C22" s="10">
        <v>0</v>
      </c>
      <c r="D22" s="11">
        <v>0</v>
      </c>
      <c r="E22" s="12">
        <f>+'[1]FY21 to FY22 Compare'!C27</f>
        <v>51539.885148829031</v>
      </c>
    </row>
    <row r="23" spans="1:5" ht="14.4" x14ac:dyDescent="0.55000000000000004">
      <c r="A23" s="8" t="s">
        <v>43</v>
      </c>
      <c r="B23" s="9" t="s">
        <v>44</v>
      </c>
      <c r="C23" s="10">
        <v>0</v>
      </c>
      <c r="D23" s="11">
        <v>0</v>
      </c>
      <c r="E23" s="12">
        <f>+'[1]FY21 to FY22 Compare'!C28</f>
        <v>2704.1346856333284</v>
      </c>
    </row>
    <row r="24" spans="1:5" ht="14.4" x14ac:dyDescent="0.55000000000000004">
      <c r="A24" s="8" t="s">
        <v>45</v>
      </c>
      <c r="B24" s="18" t="s">
        <v>46</v>
      </c>
      <c r="C24" s="10">
        <v>0</v>
      </c>
      <c r="D24" s="11">
        <v>0</v>
      </c>
      <c r="E24" s="12">
        <f>+'[1]FY21 to FY22 Compare'!C29</f>
        <v>20758.463577893614</v>
      </c>
    </row>
    <row r="25" spans="1:5" ht="14.4" x14ac:dyDescent="0.55000000000000004">
      <c r="A25" s="8" t="s">
        <v>47</v>
      </c>
      <c r="B25" s="18" t="s">
        <v>48</v>
      </c>
      <c r="C25" s="10">
        <v>0</v>
      </c>
      <c r="D25" s="11">
        <v>0</v>
      </c>
      <c r="E25" s="12">
        <f>+'[1]FY21 to FY22 Compare'!C30</f>
        <v>13240.66214273368</v>
      </c>
    </row>
    <row r="26" spans="1:5" ht="14.4" x14ac:dyDescent="0.55000000000000004">
      <c r="A26" s="8" t="s">
        <v>49</v>
      </c>
      <c r="B26" s="18" t="s">
        <v>50</v>
      </c>
      <c r="C26" s="10">
        <v>0</v>
      </c>
      <c r="D26" s="11">
        <v>0</v>
      </c>
      <c r="E26" s="12">
        <f>+'[1]FY21 to FY22 Compare'!C31</f>
        <v>1125.6073251611476</v>
      </c>
    </row>
    <row r="27" spans="1:5" ht="14.4" x14ac:dyDescent="0.55000000000000004">
      <c r="A27" s="8" t="s">
        <v>51</v>
      </c>
      <c r="B27" s="9" t="s">
        <v>52</v>
      </c>
      <c r="C27" s="10">
        <v>0</v>
      </c>
      <c r="D27" s="11">
        <v>0</v>
      </c>
      <c r="E27" s="12">
        <f>+'[1]FY21 to FY22 Compare'!C32</f>
        <v>4573.9016200159749</v>
      </c>
    </row>
    <row r="28" spans="1:5" ht="14.4" x14ac:dyDescent="0.55000000000000004">
      <c r="A28" s="3" t="s">
        <v>53</v>
      </c>
      <c r="B28" s="19" t="s">
        <v>54</v>
      </c>
      <c r="C28" s="5">
        <v>0</v>
      </c>
      <c r="D28" s="6">
        <v>0</v>
      </c>
      <c r="E28" s="15">
        <f>+'[1]FY21 to FY22 Compare'!C33</f>
        <v>28198.323352402836</v>
      </c>
    </row>
    <row r="29" spans="1:5" ht="14.4" x14ac:dyDescent="0.55000000000000004">
      <c r="A29" s="8" t="s">
        <v>55</v>
      </c>
      <c r="B29" s="20" t="s">
        <v>56</v>
      </c>
      <c r="C29" s="13">
        <v>0</v>
      </c>
      <c r="D29" s="11">
        <v>0</v>
      </c>
      <c r="E29" s="12">
        <f>+'[1]FY21 to FY22 Compare'!C34</f>
        <v>0</v>
      </c>
    </row>
    <row r="30" spans="1:5" ht="14.4" x14ac:dyDescent="0.55000000000000004">
      <c r="A30" s="8" t="s">
        <v>57</v>
      </c>
      <c r="B30" s="9" t="s">
        <v>58</v>
      </c>
      <c r="C30" s="10">
        <v>0</v>
      </c>
      <c r="D30" s="11">
        <v>0</v>
      </c>
      <c r="E30" s="12">
        <f>+'[1]FY21 to FY22 Compare'!C35</f>
        <v>61817.832782793746</v>
      </c>
    </row>
    <row r="31" spans="1:5" ht="14.4" x14ac:dyDescent="0.55000000000000004">
      <c r="A31" s="8" t="s">
        <v>59</v>
      </c>
      <c r="B31" s="18" t="s">
        <v>60</v>
      </c>
      <c r="C31" s="10">
        <v>0</v>
      </c>
      <c r="D31" s="11">
        <v>0</v>
      </c>
      <c r="E31" s="12">
        <f>+'[1]FY21 to FY22 Compare'!C36</f>
        <v>14891.888140236042</v>
      </c>
    </row>
    <row r="32" spans="1:5" ht="14.4" x14ac:dyDescent="0.55000000000000004">
      <c r="A32" s="8" t="s">
        <v>61</v>
      </c>
      <c r="B32" s="18" t="s">
        <v>62</v>
      </c>
      <c r="C32" s="10">
        <v>0</v>
      </c>
      <c r="D32" s="11">
        <v>0</v>
      </c>
      <c r="E32" s="12">
        <f>+'[1]FY21 to FY22 Compare'!C37</f>
        <v>2854.2194163227764</v>
      </c>
    </row>
    <row r="33" spans="1:5" ht="14.4" x14ac:dyDescent="0.55000000000000004">
      <c r="A33" s="8" t="s">
        <v>63</v>
      </c>
      <c r="B33" s="18" t="s">
        <v>64</v>
      </c>
      <c r="C33" s="10">
        <v>0</v>
      </c>
      <c r="D33" s="11">
        <v>0</v>
      </c>
      <c r="E33" s="12">
        <f>+'[1]FY21 to FY22 Compare'!C38</f>
        <v>20701.623323965334</v>
      </c>
    </row>
    <row r="34" spans="1:5" ht="14.4" x14ac:dyDescent="0.55000000000000004">
      <c r="A34" s="8" t="s">
        <v>65</v>
      </c>
      <c r="B34" s="18" t="s">
        <v>66</v>
      </c>
      <c r="C34" s="10">
        <v>0</v>
      </c>
      <c r="D34" s="11">
        <v>0</v>
      </c>
      <c r="E34" s="12">
        <f>+'[1]FY21 to FY22 Compare'!C39</f>
        <v>1848.9420017264026</v>
      </c>
    </row>
    <row r="35" spans="1:5" ht="14.4" x14ac:dyDescent="0.55000000000000004">
      <c r="A35" s="3" t="s">
        <v>67</v>
      </c>
      <c r="B35" s="21" t="s">
        <v>68</v>
      </c>
      <c r="C35" s="5">
        <v>0</v>
      </c>
      <c r="D35" s="6">
        <v>0</v>
      </c>
      <c r="E35" s="15">
        <f>+'[1]FY21 to FY22 Compare'!C40</f>
        <v>12891.170782878668</v>
      </c>
    </row>
    <row r="36" spans="1:5" ht="14.4" x14ac:dyDescent="0.55000000000000004">
      <c r="A36" s="8" t="s">
        <v>69</v>
      </c>
      <c r="B36" s="9" t="s">
        <v>70</v>
      </c>
      <c r="C36" s="10">
        <v>0</v>
      </c>
      <c r="D36" s="11">
        <v>0</v>
      </c>
      <c r="E36" s="12">
        <f>+'[1]FY21 to FY22 Compare'!C41</f>
        <v>7502.8045753128254</v>
      </c>
    </row>
    <row r="37" spans="1:5" ht="14.4" x14ac:dyDescent="0.55000000000000004">
      <c r="A37" s="8" t="s">
        <v>71</v>
      </c>
      <c r="B37" s="9" t="s">
        <v>72</v>
      </c>
      <c r="C37" s="10">
        <v>0</v>
      </c>
      <c r="D37" s="11">
        <v>0</v>
      </c>
      <c r="E37" s="12">
        <f>+'[1]FY21 to FY22 Compare'!C42</f>
        <v>69948.296119171151</v>
      </c>
    </row>
    <row r="38" spans="1:5" ht="14.4" x14ac:dyDescent="0.55000000000000004">
      <c r="A38" s="8" t="s">
        <v>73</v>
      </c>
      <c r="B38" s="9" t="s">
        <v>74</v>
      </c>
      <c r="C38" s="10">
        <v>0</v>
      </c>
      <c r="D38" s="11">
        <v>0</v>
      </c>
      <c r="E38" s="12">
        <f>+'[1]FY21 to FY22 Compare'!C43</f>
        <v>56009.116726348519</v>
      </c>
    </row>
    <row r="39" spans="1:5" ht="14.4" x14ac:dyDescent="0.55000000000000004">
      <c r="A39" s="8" t="s">
        <v>75</v>
      </c>
      <c r="B39" s="9" t="s">
        <v>76</v>
      </c>
      <c r="C39" s="10">
        <v>0</v>
      </c>
      <c r="D39" s="11">
        <v>0</v>
      </c>
      <c r="E39" s="12">
        <f>+'[1]FY21 to FY22 Compare'!C44</f>
        <v>92171.758466878149</v>
      </c>
    </row>
    <row r="40" spans="1:5" ht="14.4" x14ac:dyDescent="0.55000000000000004">
      <c r="A40" s="8" t="s">
        <v>77</v>
      </c>
      <c r="B40" s="9" t="s">
        <v>78</v>
      </c>
      <c r="C40" s="10">
        <v>0</v>
      </c>
      <c r="D40" s="11">
        <v>0</v>
      </c>
      <c r="E40" s="12">
        <f>+'[1]FY21 to FY22 Compare'!C45</f>
        <v>47389.203357265185</v>
      </c>
    </row>
    <row r="41" spans="1:5" ht="14.4" x14ac:dyDescent="0.55000000000000004">
      <c r="A41" s="8" t="s">
        <v>79</v>
      </c>
      <c r="B41" s="9" t="s">
        <v>80</v>
      </c>
      <c r="C41" s="10">
        <v>0</v>
      </c>
      <c r="D41" s="11">
        <v>0</v>
      </c>
      <c r="E41" s="12">
        <f>+'[1]FY21 to FY22 Compare'!C46</f>
        <v>43033.253193669036</v>
      </c>
    </row>
    <row r="42" spans="1:5" ht="14.4" x14ac:dyDescent="0.55000000000000004">
      <c r="A42" s="8" t="s">
        <v>81</v>
      </c>
      <c r="B42" s="9" t="s">
        <v>82</v>
      </c>
      <c r="C42" s="10">
        <v>0</v>
      </c>
      <c r="D42" s="11">
        <v>0</v>
      </c>
      <c r="E42" s="12">
        <f>+'[1]FY21 to FY22 Compare'!C47</f>
        <v>17594.007207336166</v>
      </c>
    </row>
    <row r="43" spans="1:5" ht="14.4" x14ac:dyDescent="0.55000000000000004">
      <c r="A43" s="8" t="s">
        <v>83</v>
      </c>
      <c r="B43" s="9" t="s">
        <v>84</v>
      </c>
      <c r="C43" s="10">
        <v>0</v>
      </c>
      <c r="D43" s="11">
        <v>0</v>
      </c>
      <c r="E43" s="12">
        <f>+'[1]FY21 to FY22 Compare'!C48</f>
        <v>42419.832392484874</v>
      </c>
    </row>
    <row r="44" spans="1:5" ht="14.4" x14ac:dyDescent="0.55000000000000004">
      <c r="A44" s="8" t="s">
        <v>85</v>
      </c>
      <c r="B44" s="9" t="s">
        <v>86</v>
      </c>
      <c r="C44" s="10">
        <v>0</v>
      </c>
      <c r="D44" s="11">
        <v>0</v>
      </c>
      <c r="E44" s="12">
        <f>+'[1]FY21 to FY22 Compare'!C49</f>
        <v>37422.946900418974</v>
      </c>
    </row>
    <row r="45" spans="1:5" ht="14.4" x14ac:dyDescent="0.55000000000000004">
      <c r="A45" s="8" t="s">
        <v>87</v>
      </c>
      <c r="B45" s="9" t="s">
        <v>88</v>
      </c>
      <c r="C45" s="10">
        <v>0</v>
      </c>
      <c r="D45" s="11">
        <v>0</v>
      </c>
      <c r="E45" s="12">
        <f>+'[1]FY21 to FY22 Compare'!C50</f>
        <v>16541.159815197807</v>
      </c>
    </row>
    <row r="46" spans="1:5" ht="14.4" x14ac:dyDescent="0.55000000000000004">
      <c r="A46" s="8" t="s">
        <v>89</v>
      </c>
      <c r="B46" s="9" t="s">
        <v>90</v>
      </c>
      <c r="C46" s="10">
        <v>0</v>
      </c>
      <c r="D46" s="11">
        <v>0</v>
      </c>
      <c r="E46" s="12">
        <f>+'[1]FY21 to FY22 Compare'!C51</f>
        <v>2017.2414295871231</v>
      </c>
    </row>
    <row r="47" spans="1:5" ht="14.4" x14ac:dyDescent="0.55000000000000004">
      <c r="A47" s="3" t="s">
        <v>91</v>
      </c>
      <c r="B47" s="4" t="s">
        <v>92</v>
      </c>
      <c r="C47" s="5">
        <v>0</v>
      </c>
      <c r="D47" s="6">
        <v>0</v>
      </c>
      <c r="E47" s="15">
        <f>+'[1]FY21 to FY22 Compare'!C52</f>
        <v>49802.548818139374</v>
      </c>
    </row>
    <row r="48" spans="1:5" ht="14.4" x14ac:dyDescent="0.55000000000000004">
      <c r="A48" s="16" t="s">
        <v>93</v>
      </c>
      <c r="B48" s="9" t="s">
        <v>94</v>
      </c>
      <c r="C48" s="10">
        <v>0</v>
      </c>
      <c r="D48" s="11">
        <v>0</v>
      </c>
      <c r="E48" s="12">
        <f>+'[1]FY21 to FY22 Compare'!C53</f>
        <v>10717.922408313403</v>
      </c>
    </row>
    <row r="49" spans="1:5" ht="14.4" x14ac:dyDescent="0.55000000000000004">
      <c r="A49" s="16" t="s">
        <v>95</v>
      </c>
      <c r="B49" s="9" t="s">
        <v>96</v>
      </c>
      <c r="C49" s="10">
        <v>0</v>
      </c>
      <c r="D49" s="11">
        <v>0</v>
      </c>
      <c r="E49" s="12">
        <f>+'[1]FY21 to FY22 Compare'!C54</f>
        <v>34830.05205627378</v>
      </c>
    </row>
    <row r="50" spans="1:5" ht="14.4" x14ac:dyDescent="0.55000000000000004">
      <c r="A50" s="8" t="s">
        <v>97</v>
      </c>
      <c r="B50" s="9" t="s">
        <v>98</v>
      </c>
      <c r="C50" s="10">
        <v>0</v>
      </c>
      <c r="D50" s="11">
        <v>0</v>
      </c>
      <c r="E50" s="12">
        <f>+'[1]FY21 to FY22 Compare'!C55</f>
        <v>19355.932778383882</v>
      </c>
    </row>
    <row r="51" spans="1:5" ht="14.4" x14ac:dyDescent="0.55000000000000004">
      <c r="A51" s="8" t="s">
        <v>99</v>
      </c>
      <c r="B51" s="9" t="s">
        <v>100</v>
      </c>
      <c r="C51" s="10">
        <v>0</v>
      </c>
      <c r="D51" s="11">
        <v>0</v>
      </c>
      <c r="E51" s="12">
        <f>+'[1]FY21 to FY22 Compare'!C56</f>
        <v>334911.80767536978</v>
      </c>
    </row>
    <row r="52" spans="1:5" ht="14.4" x14ac:dyDescent="0.55000000000000004">
      <c r="A52" s="16" t="s">
        <v>101</v>
      </c>
      <c r="B52" s="9" t="s">
        <v>102</v>
      </c>
      <c r="C52" s="10">
        <v>0</v>
      </c>
      <c r="D52" s="11">
        <v>0</v>
      </c>
      <c r="E52" s="12">
        <f>+'[1]FY21 to FY22 Compare'!C57</f>
        <v>78110.598032472932</v>
      </c>
    </row>
    <row r="53" spans="1:5" ht="14.4" x14ac:dyDescent="0.55000000000000004">
      <c r="A53" s="8" t="s">
        <v>103</v>
      </c>
      <c r="B53" s="9" t="s">
        <v>104</v>
      </c>
      <c r="C53" s="10">
        <v>0</v>
      </c>
      <c r="D53" s="11">
        <v>0</v>
      </c>
      <c r="E53" s="12">
        <f>+'[1]FY21 to FY22 Compare'!C58</f>
        <v>12667.561465454011</v>
      </c>
    </row>
    <row r="54" spans="1:5" ht="14.4" x14ac:dyDescent="0.55000000000000004">
      <c r="A54" s="8" t="s">
        <v>105</v>
      </c>
      <c r="B54" s="9" t="s">
        <v>106</v>
      </c>
      <c r="C54" s="10">
        <v>0</v>
      </c>
      <c r="D54" s="11">
        <v>0</v>
      </c>
      <c r="E54" s="12">
        <f>+'[1]FY21 to FY22 Compare'!C59</f>
        <v>18943.315044523613</v>
      </c>
    </row>
    <row r="55" spans="1:5" ht="14.4" x14ac:dyDescent="0.55000000000000004">
      <c r="A55" s="8" t="s">
        <v>107</v>
      </c>
      <c r="B55" s="9" t="s">
        <v>108</v>
      </c>
      <c r="C55" s="10">
        <v>0</v>
      </c>
      <c r="D55" s="11">
        <v>0</v>
      </c>
      <c r="E55" s="12">
        <f>+'[1]FY21 to FY22 Compare'!C60</f>
        <v>2756.0927871464778</v>
      </c>
    </row>
    <row r="56" spans="1:5" ht="14.4" x14ac:dyDescent="0.55000000000000004">
      <c r="A56" s="8" t="s">
        <v>109</v>
      </c>
      <c r="B56" s="9" t="s">
        <v>110</v>
      </c>
      <c r="C56" s="10">
        <v>0</v>
      </c>
      <c r="D56" s="11">
        <v>0</v>
      </c>
      <c r="E56" s="12">
        <f>+'[1]FY21 to FY22 Compare'!C61</f>
        <v>8137.8237947245452</v>
      </c>
    </row>
    <row r="57" spans="1:5" ht="14.4" x14ac:dyDescent="0.55000000000000004">
      <c r="A57" s="8" t="s">
        <v>111</v>
      </c>
      <c r="B57" s="9" t="s">
        <v>112</v>
      </c>
      <c r="C57" s="10">
        <v>0</v>
      </c>
      <c r="D57" s="11">
        <v>0</v>
      </c>
      <c r="E57" s="12">
        <f>+'[1]FY21 to FY22 Compare'!C62</f>
        <v>239582.45276782013</v>
      </c>
    </row>
    <row r="58" spans="1:5" ht="14.4" x14ac:dyDescent="0.55000000000000004">
      <c r="A58" s="8" t="s">
        <v>113</v>
      </c>
      <c r="B58" s="9" t="s">
        <v>114</v>
      </c>
      <c r="C58" s="10">
        <v>0</v>
      </c>
      <c r="D58" s="11">
        <v>0</v>
      </c>
      <c r="E58" s="12">
        <f>+'[1]FY21 to FY22 Compare'!C63</f>
        <v>18682.773976489389</v>
      </c>
    </row>
    <row r="59" spans="1:5" ht="14.4" x14ac:dyDescent="0.55000000000000004">
      <c r="A59" s="8" t="s">
        <v>115</v>
      </c>
      <c r="B59" s="9" t="s">
        <v>116</v>
      </c>
      <c r="C59" s="10">
        <v>0</v>
      </c>
      <c r="D59" s="11">
        <v>0</v>
      </c>
      <c r="E59" s="12">
        <f>+'[1]FY21 to FY22 Compare'!C64</f>
        <v>4894.8565849436609</v>
      </c>
    </row>
    <row r="60" spans="1:5" ht="14.4" x14ac:dyDescent="0.55000000000000004">
      <c r="A60" s="3" t="s">
        <v>117</v>
      </c>
      <c r="B60" s="4" t="s">
        <v>118</v>
      </c>
      <c r="C60" s="5">
        <v>0</v>
      </c>
      <c r="D60" s="6">
        <v>0</v>
      </c>
      <c r="E60" s="15">
        <f>+'[1]FY21 to FY22 Compare'!C65</f>
        <v>18765.972638365041</v>
      </c>
    </row>
    <row r="61" spans="1:5" ht="14.4" x14ac:dyDescent="0.55000000000000004">
      <c r="A61" s="8" t="s">
        <v>119</v>
      </c>
      <c r="B61" s="9" t="s">
        <v>120</v>
      </c>
      <c r="C61" s="10">
        <v>0</v>
      </c>
      <c r="D61" s="11">
        <v>0</v>
      </c>
      <c r="E61" s="12">
        <f>+'[1]FY21 to FY22 Compare'!C66</f>
        <v>57918.766233706847</v>
      </c>
    </row>
    <row r="62" spans="1:5" ht="14.4" x14ac:dyDescent="0.55000000000000004">
      <c r="A62" s="8" t="s">
        <v>121</v>
      </c>
      <c r="B62" s="9" t="s">
        <v>122</v>
      </c>
      <c r="C62" s="10">
        <v>0</v>
      </c>
      <c r="D62" s="11">
        <v>0</v>
      </c>
      <c r="E62" s="12">
        <f>+'[1]FY21 to FY22 Compare'!C67</f>
        <v>366344.38332872873</v>
      </c>
    </row>
    <row r="63" spans="1:5" ht="14.4" x14ac:dyDescent="0.55000000000000004">
      <c r="A63" s="8" t="s">
        <v>123</v>
      </c>
      <c r="B63" s="9" t="s">
        <v>124</v>
      </c>
      <c r="C63" s="10">
        <v>0</v>
      </c>
      <c r="D63" s="11">
        <v>0</v>
      </c>
      <c r="E63" s="12">
        <f>+'[1]FY21 to FY22 Compare'!C68</f>
        <v>34521.157788743985</v>
      </c>
    </row>
    <row r="64" spans="1:5" ht="14.4" x14ac:dyDescent="0.55000000000000004">
      <c r="A64" s="8" t="s">
        <v>125</v>
      </c>
      <c r="B64" s="9" t="s">
        <v>126</v>
      </c>
      <c r="C64" s="10">
        <v>0</v>
      </c>
      <c r="D64" s="11">
        <v>0</v>
      </c>
      <c r="E64" s="12">
        <f>+'[1]FY21 to FY22 Compare'!C69</f>
        <v>22888.351636939777</v>
      </c>
    </row>
    <row r="65" spans="1:5" ht="14.4" x14ac:dyDescent="0.55000000000000004">
      <c r="A65" s="8" t="s">
        <v>127</v>
      </c>
      <c r="B65" s="9" t="s">
        <v>128</v>
      </c>
      <c r="C65" s="10">
        <v>0</v>
      </c>
      <c r="D65" s="11">
        <v>0</v>
      </c>
      <c r="E65" s="12">
        <f>+'[1]FY21 to FY22 Compare'!C70</f>
        <v>27015.388785416446</v>
      </c>
    </row>
    <row r="66" spans="1:5" ht="14.4" x14ac:dyDescent="0.55000000000000004">
      <c r="A66" s="8" t="s">
        <v>129</v>
      </c>
      <c r="B66" s="9" t="s">
        <v>130</v>
      </c>
      <c r="C66" s="10">
        <v>0</v>
      </c>
      <c r="D66" s="11">
        <v>0</v>
      </c>
      <c r="E66" s="12">
        <f>+'[1]FY21 to FY22 Compare'!C71</f>
        <v>33009.041944860466</v>
      </c>
    </row>
    <row r="67" spans="1:5" ht="14.4" x14ac:dyDescent="0.55000000000000004">
      <c r="A67" s="8" t="s">
        <v>131</v>
      </c>
      <c r="B67" s="9" t="s">
        <v>132</v>
      </c>
      <c r="C67" s="10">
        <v>0</v>
      </c>
      <c r="D67" s="11">
        <v>0</v>
      </c>
      <c r="E67" s="12">
        <f>+'[1]FY21 to FY22 Compare'!C72</f>
        <v>127198.58340273984</v>
      </c>
    </row>
    <row r="68" spans="1:5" ht="14.4" x14ac:dyDescent="0.55000000000000004">
      <c r="A68" s="8" t="s">
        <v>133</v>
      </c>
      <c r="B68" s="22" t="s">
        <v>134</v>
      </c>
      <c r="C68" s="13">
        <v>0</v>
      </c>
      <c r="D68" s="11">
        <v>0</v>
      </c>
      <c r="E68" s="12">
        <f>+'[1]FY21 to FY22 Compare'!C73</f>
        <v>100510.36113663913</v>
      </c>
    </row>
    <row r="69" spans="1:5" ht="14.4" x14ac:dyDescent="0.55000000000000004">
      <c r="A69" s="3" t="s">
        <v>135</v>
      </c>
      <c r="B69" s="4" t="s">
        <v>136</v>
      </c>
      <c r="C69" s="5">
        <v>0</v>
      </c>
      <c r="D69" s="6">
        <v>0</v>
      </c>
      <c r="E69" s="15">
        <f>+'[1]FY21 to FY22 Compare'!C74</f>
        <v>928560.38541806233</v>
      </c>
    </row>
    <row r="70" spans="1:5" ht="14.4" x14ac:dyDescent="0.55000000000000004">
      <c r="A70" s="8" t="s">
        <v>137</v>
      </c>
      <c r="B70" s="9" t="s">
        <v>138</v>
      </c>
      <c r="C70" s="10">
        <v>0</v>
      </c>
      <c r="D70" s="11">
        <v>0</v>
      </c>
      <c r="E70" s="12">
        <f>+'[1]FY21 to FY22 Compare'!C75</f>
        <v>48453.866370032563</v>
      </c>
    </row>
    <row r="71" spans="1:5" ht="14.4" x14ac:dyDescent="0.55000000000000004">
      <c r="A71" s="8" t="s">
        <v>139</v>
      </c>
      <c r="B71" s="9" t="s">
        <v>140</v>
      </c>
      <c r="C71" s="13">
        <v>0</v>
      </c>
      <c r="D71" s="14">
        <v>0</v>
      </c>
      <c r="E71" s="12">
        <f>+'[1]FY21 to FY22 Compare'!C76</f>
        <v>42161.866963261353</v>
      </c>
    </row>
    <row r="72" spans="1:5" ht="14.4" x14ac:dyDescent="0.55000000000000004">
      <c r="A72" s="23" t="s">
        <v>141</v>
      </c>
      <c r="B72" s="24" t="s">
        <v>142</v>
      </c>
      <c r="C72" s="5">
        <v>0</v>
      </c>
      <c r="D72" s="6">
        <v>0</v>
      </c>
      <c r="E72" s="15">
        <f>+'[1]FY21 to FY22 Compare'!C77</f>
        <v>11980.156531750525</v>
      </c>
    </row>
    <row r="73" spans="1:5" ht="14.4" x14ac:dyDescent="0.55000000000000004">
      <c r="A73" s="16" t="s">
        <v>143</v>
      </c>
      <c r="B73" s="25" t="s">
        <v>144</v>
      </c>
      <c r="C73" s="10">
        <v>0</v>
      </c>
      <c r="D73" s="11">
        <v>0</v>
      </c>
      <c r="E73" s="12">
        <f>+'[1]FY21 to FY22 Compare'!C78</f>
        <v>333966.37689265748</v>
      </c>
    </row>
    <row r="74" spans="1:5" ht="14.4" x14ac:dyDescent="0.55000000000000004">
      <c r="A74" s="23" t="s">
        <v>145</v>
      </c>
      <c r="B74" s="24" t="s">
        <v>146</v>
      </c>
      <c r="C74" s="5">
        <v>0</v>
      </c>
      <c r="D74" s="6">
        <v>0</v>
      </c>
      <c r="E74" s="15">
        <f>+'[1]FY21 to FY22 Compare'!C79</f>
        <v>4499.637578607344</v>
      </c>
    </row>
    <row r="75" spans="1:5" ht="14.4" x14ac:dyDescent="0.55000000000000004">
      <c r="A75" s="26" t="s">
        <v>147</v>
      </c>
      <c r="B75" s="27" t="s">
        <v>148</v>
      </c>
      <c r="C75" s="10">
        <v>0</v>
      </c>
      <c r="D75" s="11">
        <v>0</v>
      </c>
      <c r="E75" s="12">
        <f>+'[1]FY21 to FY22 Compare'!C80</f>
        <v>25040.42128916637</v>
      </c>
    </row>
    <row r="76" spans="1:5" ht="14.4" x14ac:dyDescent="0.55000000000000004">
      <c r="A76" s="26" t="s">
        <v>149</v>
      </c>
      <c r="B76" s="27" t="s">
        <v>150</v>
      </c>
      <c r="C76" s="10">
        <v>0</v>
      </c>
      <c r="D76" s="11">
        <v>0</v>
      </c>
      <c r="E76" s="12">
        <f>+'[1]FY21 to FY22 Compare'!C81</f>
        <v>16138.127209133665</v>
      </c>
    </row>
    <row r="77" spans="1:5" ht="14.4" x14ac:dyDescent="0.55000000000000004">
      <c r="A77" s="26" t="s">
        <v>151</v>
      </c>
      <c r="B77" s="27" t="s">
        <v>152</v>
      </c>
      <c r="C77" s="10">
        <v>0</v>
      </c>
      <c r="D77" s="11">
        <v>0</v>
      </c>
      <c r="E77" s="12">
        <f>+'[1]FY21 to FY22 Compare'!C82</f>
        <v>4036.7599888827499</v>
      </c>
    </row>
    <row r="78" spans="1:5" ht="14.4" x14ac:dyDescent="0.55000000000000004">
      <c r="A78" s="26" t="s">
        <v>153</v>
      </c>
      <c r="B78" s="27" t="s">
        <v>154</v>
      </c>
      <c r="C78" s="10">
        <v>0</v>
      </c>
      <c r="D78" s="11">
        <v>0</v>
      </c>
      <c r="E78" s="12">
        <f>+'[1]FY21 to FY22 Compare'!C83</f>
        <v>3013.3266658151642</v>
      </c>
    </row>
    <row r="79" spans="1:5" ht="14.4" x14ac:dyDescent="0.55000000000000004">
      <c r="A79" s="23" t="s">
        <v>155</v>
      </c>
      <c r="B79" s="24" t="s">
        <v>156</v>
      </c>
      <c r="C79" s="5">
        <v>0</v>
      </c>
      <c r="D79" s="6">
        <v>0</v>
      </c>
      <c r="E79" s="15">
        <f>+'[1]FY21 to FY22 Compare'!C84</f>
        <v>16903.699074614509</v>
      </c>
    </row>
    <row r="80" spans="1:5" ht="14.4" x14ac:dyDescent="0.55000000000000004">
      <c r="A80" s="26" t="s">
        <v>157</v>
      </c>
      <c r="B80" s="27" t="s">
        <v>158</v>
      </c>
      <c r="C80" s="10">
        <v>0</v>
      </c>
      <c r="D80" s="11">
        <v>0</v>
      </c>
      <c r="E80" s="12">
        <f>+'[1]FY21 to FY22 Compare'!C85</f>
        <v>60583.527841013878</v>
      </c>
    </row>
    <row r="81" spans="1:5" ht="14.4" x14ac:dyDescent="0.55000000000000004">
      <c r="A81" s="16" t="s">
        <v>159</v>
      </c>
      <c r="B81" s="27" t="s">
        <v>160</v>
      </c>
      <c r="C81" s="10">
        <v>0</v>
      </c>
      <c r="D81" s="11">
        <v>0</v>
      </c>
      <c r="E81" s="12">
        <f>+'[1]FY21 to FY22 Compare'!C86</f>
        <v>185816.55918075421</v>
      </c>
    </row>
    <row r="82" spans="1:5" ht="14.4" x14ac:dyDescent="0.55000000000000004">
      <c r="A82" s="26" t="s">
        <v>161</v>
      </c>
      <c r="B82" s="27" t="s">
        <v>162</v>
      </c>
      <c r="C82" s="10">
        <v>0</v>
      </c>
      <c r="D82" s="11">
        <v>0</v>
      </c>
      <c r="E82" s="12">
        <f>+'[1]FY21 to FY22 Compare'!C87</f>
        <v>2431.1548112759438</v>
      </c>
    </row>
    <row r="83" spans="1:5" ht="14.4" x14ac:dyDescent="0.55000000000000004">
      <c r="A83" s="26" t="s">
        <v>163</v>
      </c>
      <c r="B83" s="27" t="s">
        <v>164</v>
      </c>
      <c r="C83" s="10">
        <v>0</v>
      </c>
      <c r="D83" s="11">
        <v>0</v>
      </c>
      <c r="E83" s="12">
        <f>+'[1]FY21 to FY22 Compare'!C88</f>
        <v>496002.55585324182</v>
      </c>
    </row>
    <row r="84" spans="1:5" ht="14.4" x14ac:dyDescent="0.55000000000000004">
      <c r="A84" s="26" t="s">
        <v>165</v>
      </c>
      <c r="B84" s="27" t="s">
        <v>166</v>
      </c>
      <c r="C84" s="10">
        <v>0</v>
      </c>
      <c r="D84" s="11">
        <v>0</v>
      </c>
      <c r="E84" s="12">
        <f>+'[1]FY21 to FY22 Compare'!C89</f>
        <v>2078.4448580796402</v>
      </c>
    </row>
    <row r="85" spans="1:5" ht="14.4" x14ac:dyDescent="0.55000000000000004">
      <c r="A85" s="17" t="s">
        <v>167</v>
      </c>
      <c r="B85" s="27" t="s">
        <v>168</v>
      </c>
      <c r="C85" s="10">
        <v>0</v>
      </c>
      <c r="D85" s="11">
        <v>0</v>
      </c>
      <c r="E85" s="12">
        <f>+'[1]FY21 to FY22 Compare'!C90</f>
        <v>51292.858118124139</v>
      </c>
    </row>
    <row r="86" spans="1:5" ht="14.4" x14ac:dyDescent="0.55000000000000004">
      <c r="A86" s="16" t="s">
        <v>169</v>
      </c>
      <c r="B86" s="27" t="s">
        <v>170</v>
      </c>
      <c r="C86" s="10">
        <v>0</v>
      </c>
      <c r="D86" s="11">
        <v>0</v>
      </c>
      <c r="E86" s="12">
        <f>+'[1]FY21 to FY22 Compare'!C91</f>
        <v>22034.341881229739</v>
      </c>
    </row>
    <row r="87" spans="1:5" ht="14.4" x14ac:dyDescent="0.55000000000000004">
      <c r="A87" s="16" t="s">
        <v>171</v>
      </c>
      <c r="B87" s="27" t="s">
        <v>172</v>
      </c>
      <c r="C87" s="10">
        <v>0</v>
      </c>
      <c r="D87" s="11">
        <v>0</v>
      </c>
      <c r="E87" s="12">
        <f>+'[1]FY21 to FY22 Compare'!C92</f>
        <v>107663.4618234051</v>
      </c>
    </row>
    <row r="88" spans="1:5" ht="14.4" x14ac:dyDescent="0.55000000000000004">
      <c r="A88" s="28" t="s">
        <v>173</v>
      </c>
      <c r="B88" s="29" t="s">
        <v>174</v>
      </c>
      <c r="C88" s="30">
        <v>0</v>
      </c>
      <c r="D88" s="11">
        <v>0</v>
      </c>
      <c r="E88" s="12">
        <f>+'[1]FY21 to FY22 Compare'!C93</f>
        <v>566.16837187944827</v>
      </c>
    </row>
    <row r="89" spans="1:5" ht="14.4" x14ac:dyDescent="0.55000000000000004">
      <c r="A89" s="16" t="s">
        <v>175</v>
      </c>
      <c r="B89" s="27" t="s">
        <v>176</v>
      </c>
      <c r="C89" s="10">
        <v>0</v>
      </c>
      <c r="D89" s="11">
        <v>0</v>
      </c>
      <c r="E89" s="12">
        <f>+'[1]FY21 to FY22 Compare'!C94</f>
        <v>171570.88223785363</v>
      </c>
    </row>
    <row r="90" spans="1:5" ht="14.4" x14ac:dyDescent="0.55000000000000004">
      <c r="A90" s="26" t="s">
        <v>177</v>
      </c>
      <c r="B90" s="27" t="s">
        <v>178</v>
      </c>
      <c r="C90" s="10">
        <v>0</v>
      </c>
      <c r="D90" s="11">
        <v>0</v>
      </c>
      <c r="E90" s="12">
        <f>+'[1]FY21 to FY22 Compare'!C95</f>
        <v>448464.85444134695</v>
      </c>
    </row>
    <row r="91" spans="1:5" ht="14.4" x14ac:dyDescent="0.55000000000000004">
      <c r="A91" s="26" t="s">
        <v>179</v>
      </c>
      <c r="B91" s="27" t="s">
        <v>180</v>
      </c>
      <c r="C91" s="10">
        <v>0</v>
      </c>
      <c r="D91" s="11">
        <v>0</v>
      </c>
      <c r="E91" s="12">
        <f>+'[1]FY21 to FY22 Compare'!C96</f>
        <v>75161.027903842318</v>
      </c>
    </row>
    <row r="92" spans="1:5" ht="14.4" x14ac:dyDescent="0.55000000000000004">
      <c r="A92" s="26" t="s">
        <v>181</v>
      </c>
      <c r="B92" s="27" t="s">
        <v>182</v>
      </c>
      <c r="C92" s="10">
        <v>0</v>
      </c>
      <c r="D92" s="11">
        <v>0</v>
      </c>
      <c r="E92" s="12">
        <f>+'[1]FY21 to FY22 Compare'!C97</f>
        <v>6104.9712066138372</v>
      </c>
    </row>
    <row r="93" spans="1:5" ht="14.4" x14ac:dyDescent="0.55000000000000004">
      <c r="A93" s="26" t="s">
        <v>183</v>
      </c>
      <c r="B93" s="27" t="s">
        <v>184</v>
      </c>
      <c r="C93" s="10">
        <v>0</v>
      </c>
      <c r="D93" s="11">
        <v>0</v>
      </c>
      <c r="E93" s="12">
        <f>+'[1]FY21 to FY22 Compare'!C98</f>
        <v>1022.6414092920255</v>
      </c>
    </row>
    <row r="94" spans="1:5" ht="14.4" x14ac:dyDescent="0.55000000000000004">
      <c r="A94" s="16" t="s">
        <v>185</v>
      </c>
      <c r="B94" s="27" t="s">
        <v>186</v>
      </c>
      <c r="C94" s="10">
        <v>0</v>
      </c>
      <c r="D94" s="11">
        <v>0</v>
      </c>
      <c r="E94" s="12">
        <f>+'[1]FY21 to FY22 Compare'!C99</f>
        <v>864807.22073869314</v>
      </c>
    </row>
    <row r="95" spans="1:5" ht="14.4" x14ac:dyDescent="0.55000000000000004">
      <c r="A95" s="16" t="s">
        <v>187</v>
      </c>
      <c r="B95" s="27" t="s">
        <v>188</v>
      </c>
      <c r="C95" s="10">
        <v>0</v>
      </c>
      <c r="D95" s="11">
        <v>0</v>
      </c>
      <c r="E95" s="12">
        <f>+'[1]FY21 to FY22 Compare'!C100+'[1]FY21 to FY22 Compare'!C101</f>
        <v>393334.78112597734</v>
      </c>
    </row>
    <row r="96" spans="1:5" ht="14.4" x14ac:dyDescent="0.55000000000000004">
      <c r="A96" s="16" t="s">
        <v>189</v>
      </c>
      <c r="B96" s="27" t="s">
        <v>190</v>
      </c>
      <c r="C96" s="10">
        <v>0</v>
      </c>
      <c r="D96" s="11">
        <v>0</v>
      </c>
      <c r="E96" s="12">
        <v>0</v>
      </c>
    </row>
    <row r="97" spans="1:5" ht="14.4" x14ac:dyDescent="0.55000000000000004">
      <c r="A97" s="26" t="s">
        <v>191</v>
      </c>
      <c r="B97" s="27" t="s">
        <v>192</v>
      </c>
      <c r="C97" s="10">
        <v>0</v>
      </c>
      <c r="D97" s="11">
        <v>0</v>
      </c>
      <c r="E97" s="12">
        <f>+'[1]FY21 to FY22 Compare'!C103</f>
        <v>3329.8655789770482</v>
      </c>
    </row>
    <row r="98" spans="1:5" ht="14.4" x14ac:dyDescent="0.55000000000000004">
      <c r="A98" s="16" t="s">
        <v>193</v>
      </c>
      <c r="B98" s="27" t="s">
        <v>194</v>
      </c>
      <c r="C98" s="10">
        <v>0</v>
      </c>
      <c r="D98" s="11">
        <v>0</v>
      </c>
      <c r="E98" s="12">
        <f>+'[1]FY21 to FY22 Compare'!C104</f>
        <v>151462.16221442306</v>
      </c>
    </row>
    <row r="99" spans="1:5" ht="14.4" x14ac:dyDescent="0.55000000000000004">
      <c r="A99" s="16" t="s">
        <v>195</v>
      </c>
      <c r="B99" s="27" t="s">
        <v>196</v>
      </c>
      <c r="C99" s="10">
        <v>0</v>
      </c>
      <c r="D99" s="11">
        <v>0</v>
      </c>
      <c r="E99" s="12">
        <v>0</v>
      </c>
    </row>
    <row r="100" spans="1:5" ht="14.7" thickBot="1" x14ac:dyDescent="0.6">
      <c r="A100" s="31"/>
      <c r="B100" s="32" t="s">
        <v>197</v>
      </c>
      <c r="C100" s="33">
        <f>SUM(C5:C98)</f>
        <v>0</v>
      </c>
      <c r="D100" s="34"/>
      <c r="E100" s="35">
        <f>SUM(E4:E99)</f>
        <v>6944290</v>
      </c>
    </row>
    <row r="101" spans="1:5" ht="12.6" thickTop="1" x14ac:dyDescent="0.4"/>
  </sheetData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Agency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2020-07-21T19:02:51Z</dcterms:created>
  <dcterms:modified xsi:type="dcterms:W3CDTF">2020-07-28T20:45:02Z</dcterms:modified>
</cp:coreProperties>
</file>