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N:\DAS Shared Perm\GSE Infrastructure\MM FY27 0017-MM27\"/>
    </mc:Choice>
  </mc:AlternateContent>
  <xr:revisionPtr revIDLastSave="0" documentId="13_ncr:1_{513660F4-3558-48B0-95E8-8022B0FF89E9}" xr6:coauthVersionLast="47" xr6:coauthVersionMax="47" xr10:uidLastSave="{00000000-0000-0000-0000-000000000000}"/>
  <bookViews>
    <workbookView xWindow="-25650" yWindow="1275" windowWidth="21600" windowHeight="13560" firstSheet="1" activeTab="1" xr2:uid="{00000000-000D-0000-FFFF-FFFF00000000}"/>
  </bookViews>
  <sheets>
    <sheet name="Language" sheetId="1" r:id="rId1"/>
    <sheet name="FINANCIAL" sheetId="6" r:id="rId2"/>
    <sheet name="RECAP #9997.27" sheetId="7" r:id="rId3"/>
    <sheet name="#9997.27 PM TIME " sheetId="8" r:id="rId4"/>
    <sheet name="RECAP #XXXX.XX" sheetId="2" r:id="rId5"/>
    <sheet name="#XXXX.XX Vendor A" sheetId="3" r:id="rId6"/>
    <sheet name="#XXXX.XX PM TIME" sheetId="4" r:id="rId7"/>
    <sheet name="#XXXX.XX Misc" sheetId="5" r:id="rId8"/>
  </sheets>
  <definedNames>
    <definedName name="_xlnm._FilterDatabase" localSheetId="1" hidden="1">FINANCIAL!$A$13:$K$13</definedName>
    <definedName name="_xlnm.Print_Area" localSheetId="1">FINANCIAL!$A$1:$K$47</definedName>
    <definedName name="_xlnm.Print_Titles" localSheetId="1">FINANCIAL!$2:$2</definedName>
    <definedName name="Z_B4E4B686_422E_4CA5_83DF_67B3403136B9_.wvu.FilterData" localSheetId="1" hidden="1">FINANCIAL!$A$13:$K$13</definedName>
    <definedName name="Z_B4E4B686_422E_4CA5_83DF_67B3403136B9_.wvu.PrintArea" localSheetId="1" hidden="1">FINANCIAL!$A$1:$K$47</definedName>
    <definedName name="Z_B4E4B686_422E_4CA5_83DF_67B3403136B9_.wvu.PrintTitles" localSheetId="1" hidden="1">FINANCIAL!$2:$2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6" l="1"/>
  <c r="G15" i="6"/>
  <c r="C8" i="7"/>
  <c r="G23" i="8" l="1"/>
  <c r="E23" i="8"/>
  <c r="I23" i="8" s="1"/>
  <c r="F11" i="7" s="1"/>
  <c r="H10" i="8"/>
  <c r="H11" i="8" s="1"/>
  <c r="H12" i="8" s="1"/>
  <c r="H13" i="8" s="1"/>
  <c r="H14" i="8" s="1"/>
  <c r="H15" i="8" s="1"/>
  <c r="H16" i="8" s="1"/>
  <c r="H17" i="8" s="1"/>
  <c r="H18" i="8" s="1"/>
  <c r="H19" i="8" s="1"/>
  <c r="H20" i="8" s="1"/>
  <c r="H21" i="8" s="1"/>
  <c r="F9" i="8"/>
  <c r="F10" i="8" s="1"/>
  <c r="F11" i="8" s="1"/>
  <c r="F12" i="8" s="1"/>
  <c r="F13" i="8" s="1"/>
  <c r="F14" i="8" s="1"/>
  <c r="F15" i="8" s="1"/>
  <c r="F16" i="8" s="1"/>
  <c r="F17" i="8" s="1"/>
  <c r="F18" i="8" s="1"/>
  <c r="F19" i="8" s="1"/>
  <c r="F20" i="8" s="1"/>
  <c r="F21" i="8" s="1"/>
  <c r="A7" i="8"/>
  <c r="E3" i="8"/>
  <c r="A3" i="8"/>
  <c r="A2" i="8"/>
  <c r="A1" i="8"/>
  <c r="C14" i="7"/>
  <c r="E12" i="7"/>
  <c r="E14" i="7" s="1"/>
  <c r="D12" i="7"/>
  <c r="F12" i="7" s="1"/>
  <c r="E11" i="7"/>
  <c r="F10" i="7"/>
  <c r="E10" i="7"/>
  <c r="D10" i="7"/>
  <c r="D11" i="7" l="1"/>
  <c r="D14" i="7"/>
  <c r="H15" i="6" s="1"/>
  <c r="G14" i="7"/>
  <c r="K15" i="6" s="1"/>
  <c r="F14" i="7"/>
  <c r="J15" i="6" s="1"/>
  <c r="I9" i="8"/>
  <c r="I10" i="8" s="1"/>
  <c r="I11" i="8" s="1"/>
  <c r="I12" i="8" s="1"/>
  <c r="I13" i="8" s="1"/>
  <c r="I14" i="8" s="1"/>
  <c r="I15" i="8" s="1"/>
  <c r="I16" i="8" s="1"/>
  <c r="I17" i="8" s="1"/>
  <c r="I18" i="8" s="1"/>
  <c r="I19" i="8" s="1"/>
  <c r="I20" i="8" s="1"/>
  <c r="I21" i="8" s="1"/>
  <c r="F40" i="6" l="1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E40" i="6"/>
  <c r="D4" i="6"/>
  <c r="E6" i="6" s="1"/>
  <c r="J44" i="6" s="1"/>
  <c r="G22" i="5"/>
  <c r="D12" i="2" s="1"/>
  <c r="H9" i="5"/>
  <c r="H10" i="5" s="1"/>
  <c r="H11" i="5" s="1"/>
  <c r="H12" i="5" s="1"/>
  <c r="H13" i="5" s="1"/>
  <c r="H14" i="5" s="1"/>
  <c r="H15" i="5" s="1"/>
  <c r="H16" i="5" s="1"/>
  <c r="H17" i="5" s="1"/>
  <c r="H18" i="5" s="1"/>
  <c r="H19" i="5" s="1"/>
  <c r="H20" i="5" s="1"/>
  <c r="A7" i="5"/>
  <c r="E3" i="5"/>
  <c r="A3" i="5"/>
  <c r="A2" i="5"/>
  <c r="A1" i="5"/>
  <c r="G23" i="4"/>
  <c r="E23" i="4"/>
  <c r="D11" i="2" s="1"/>
  <c r="H10" i="4"/>
  <c r="H11" i="4" s="1"/>
  <c r="H12" i="4" s="1"/>
  <c r="H13" i="4" s="1"/>
  <c r="H14" i="4" s="1"/>
  <c r="H15" i="4" s="1"/>
  <c r="H16" i="4" s="1"/>
  <c r="H17" i="4" s="1"/>
  <c r="H18" i="4" s="1"/>
  <c r="H19" i="4" s="1"/>
  <c r="H20" i="4" s="1"/>
  <c r="H21" i="4" s="1"/>
  <c r="F9" i="4"/>
  <c r="I9" i="4" s="1"/>
  <c r="I10" i="4" s="1"/>
  <c r="I11" i="4" s="1"/>
  <c r="I12" i="4" s="1"/>
  <c r="I13" i="4" s="1"/>
  <c r="I14" i="4" s="1"/>
  <c r="I15" i="4" s="1"/>
  <c r="I16" i="4" s="1"/>
  <c r="I17" i="4" s="1"/>
  <c r="I18" i="4" s="1"/>
  <c r="I19" i="4" s="1"/>
  <c r="I20" i="4" s="1"/>
  <c r="I21" i="4" s="1"/>
  <c r="A7" i="4"/>
  <c r="E3" i="4"/>
  <c r="A3" i="4"/>
  <c r="A2" i="4"/>
  <c r="A1" i="4"/>
  <c r="F23" i="3"/>
  <c r="E10" i="2" s="1"/>
  <c r="E14" i="2" s="1"/>
  <c r="I40" i="6" s="1"/>
  <c r="D23" i="3"/>
  <c r="D10" i="2" s="1"/>
  <c r="G11" i="3"/>
  <c r="G12" i="3" s="1"/>
  <c r="G13" i="3" s="1"/>
  <c r="G14" i="3" s="1"/>
  <c r="G15" i="3" s="1"/>
  <c r="G16" i="3" s="1"/>
  <c r="G17" i="3" s="1"/>
  <c r="G18" i="3" s="1"/>
  <c r="G19" i="3" s="1"/>
  <c r="G20" i="3" s="1"/>
  <c r="G21" i="3" s="1"/>
  <c r="G10" i="3"/>
  <c r="E9" i="3"/>
  <c r="E10" i="3" s="1"/>
  <c r="E11" i="3" s="1"/>
  <c r="E12" i="3" s="1"/>
  <c r="E13" i="3" s="1"/>
  <c r="E14" i="3" s="1"/>
  <c r="E15" i="3" s="1"/>
  <c r="E16" i="3" s="1"/>
  <c r="E17" i="3" s="1"/>
  <c r="E18" i="3" s="1"/>
  <c r="E19" i="3" s="1"/>
  <c r="E20" i="3" s="1"/>
  <c r="E21" i="3" s="1"/>
  <c r="A6" i="3"/>
  <c r="D3" i="3"/>
  <c r="A3" i="3"/>
  <c r="A2" i="3"/>
  <c r="A1" i="3"/>
  <c r="C14" i="2"/>
  <c r="E12" i="2"/>
  <c r="E11" i="2"/>
  <c r="F12" i="2" l="1"/>
  <c r="D14" i="2"/>
  <c r="H40" i="6" s="1"/>
  <c r="J45" i="6" s="1"/>
  <c r="K45" i="6" s="1"/>
  <c r="I23" i="4"/>
  <c r="F11" i="2" s="1"/>
  <c r="G16" i="6"/>
  <c r="G40" i="6" s="1"/>
  <c r="E7" i="6" s="1"/>
  <c r="E8" i="6" s="1"/>
  <c r="K42" i="6" s="1"/>
  <c r="G14" i="2"/>
  <c r="K40" i="6" s="1"/>
  <c r="F14" i="2"/>
  <c r="J40" i="6" s="1"/>
  <c r="H9" i="3"/>
  <c r="H10" i="3" s="1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3" i="3"/>
  <c r="F10" i="2" s="1"/>
  <c r="F10" i="4"/>
  <c r="F11" i="4" s="1"/>
  <c r="F12" i="4" s="1"/>
  <c r="F13" i="4" s="1"/>
  <c r="F14" i="4" s="1"/>
  <c r="F15" i="4" s="1"/>
  <c r="F16" i="4" s="1"/>
  <c r="F17" i="4" s="1"/>
  <c r="F18" i="4" s="1"/>
  <c r="F19" i="4" s="1"/>
  <c r="F20" i="4" s="1"/>
  <c r="F21" i="4" s="1"/>
  <c r="K43" i="6" l="1"/>
  <c r="K46" i="6" l="1"/>
</calcChain>
</file>

<file path=xl/sharedStrings.xml><?xml version="1.0" encoding="utf-8"?>
<sst xmlns="http://schemas.openxmlformats.org/spreadsheetml/2006/main" count="149" uniqueCount="78">
  <si>
    <t>xxx xxxxxxxxxxxxxxxxxxxxx</t>
  </si>
  <si>
    <t>Project # xxxx.xx</t>
  </si>
  <si>
    <t>Program code xxxxxx</t>
  </si>
  <si>
    <t>Major Program xxxx</t>
  </si>
  <si>
    <t>Recap</t>
  </si>
  <si>
    <t xml:space="preserve"> </t>
  </si>
  <si>
    <t>Acct. Codes-0017-335-MM24</t>
  </si>
  <si>
    <t>Project Manager - xxxxxxxxxxxxxxxxxxx</t>
  </si>
  <si>
    <t>TRANSFERS</t>
  </si>
  <si>
    <t>CONTRACTED</t>
  </si>
  <si>
    <t>EXPENDED</t>
  </si>
  <si>
    <t>CONTRACTED,  NOT EXPENDED</t>
  </si>
  <si>
    <t>UNDER(OVER)
Budget</t>
  </si>
  <si>
    <t>Budget</t>
  </si>
  <si>
    <t>VendorA</t>
  </si>
  <si>
    <t>PM TIME</t>
  </si>
  <si>
    <t>Misc.</t>
  </si>
  <si>
    <t>Total Project Cost</t>
  </si>
  <si>
    <t>Vendor A</t>
  </si>
  <si>
    <t>Vendor:</t>
  </si>
  <si>
    <r>
      <t>Acct. Codes-0017-335-MM24-</t>
    </r>
    <r>
      <rPr>
        <b/>
        <sz val="11"/>
        <color indexed="10"/>
        <rFont val="Arial"/>
        <family val="2"/>
      </rPr>
      <t>xxxx</t>
    </r>
  </si>
  <si>
    <t>Activity code:</t>
  </si>
  <si>
    <t>Doc
  #</t>
  </si>
  <si>
    <t>Date</t>
  </si>
  <si>
    <t>Activity</t>
  </si>
  <si>
    <t>Contract 
&amp; C.O.'s</t>
  </si>
  <si>
    <t>Contract
Total</t>
  </si>
  <si>
    <t>Payment 
Amount</t>
  </si>
  <si>
    <t>Total
Paid</t>
  </si>
  <si>
    <t>Balance</t>
  </si>
  <si>
    <t>Totals:</t>
  </si>
  <si>
    <t>Internal documents</t>
  </si>
  <si>
    <t>eDAS</t>
  </si>
  <si>
    <t>Object Code</t>
  </si>
  <si>
    <t>Activity Code</t>
  </si>
  <si>
    <t>Budget amount</t>
  </si>
  <si>
    <t>Misc</t>
  </si>
  <si>
    <t>Acct. Codes-0017-335-MM24-xxxx</t>
  </si>
  <si>
    <t xml:space="preserve">Doc #  </t>
  </si>
  <si>
    <t>Invoice</t>
  </si>
  <si>
    <t>Status</t>
  </si>
  <si>
    <t>PROJECT NUMBER</t>
  </si>
  <si>
    <t>PROJECT TITLE</t>
  </si>
  <si>
    <t>Project Mgr.</t>
  </si>
  <si>
    <t>Vertical Infrastructure Project Allocation</t>
  </si>
  <si>
    <t>Additional Funds</t>
  </si>
  <si>
    <t>Total Project Budget</t>
  </si>
  <si>
    <t>Contracted Amount</t>
  </si>
  <si>
    <t>Expended Amount</t>
  </si>
  <si>
    <t>Contracted Not Expended</t>
  </si>
  <si>
    <t>Not                Encumbered</t>
  </si>
  <si>
    <t>Total Appropriation</t>
  </si>
  <si>
    <t>Sales Tax Refunds</t>
  </si>
  <si>
    <t>Total Funds &amp; Sales Tax Refunds</t>
  </si>
  <si>
    <t>.</t>
  </si>
  <si>
    <t>Less: Total Assigned</t>
  </si>
  <si>
    <t>Total Unassigned / Unallocated</t>
  </si>
  <si>
    <t>Major Maintenance Projects</t>
  </si>
  <si>
    <t>hard code</t>
  </si>
  <si>
    <t>link to project recap</t>
  </si>
  <si>
    <t>link to this page budget column</t>
  </si>
  <si>
    <t>Funds Received</t>
  </si>
  <si>
    <t>Project Management Time</t>
  </si>
  <si>
    <t>Major Maintenance Totals</t>
  </si>
  <si>
    <t>Total funds not allocated to the projects listed above</t>
  </si>
  <si>
    <t>For these projects the recap budget page will link to the Vertical Infrastructure project allocation and not the Total Budget column</t>
  </si>
  <si>
    <t>Subtotal</t>
  </si>
  <si>
    <t>Total funds Available</t>
  </si>
  <si>
    <t>Total obligated by contract or PO</t>
  </si>
  <si>
    <t>Variance</t>
  </si>
  <si>
    <t>9997.27</t>
  </si>
  <si>
    <t>Geoff W.</t>
  </si>
  <si>
    <t xml:space="preserve">Shipping Code: </t>
  </si>
  <si>
    <t>Project # 9997.27</t>
  </si>
  <si>
    <t>Program code 999727</t>
  </si>
  <si>
    <t>Project Manager - Geoff W</t>
  </si>
  <si>
    <t>Major Program 3E01</t>
  </si>
  <si>
    <t>eDAS  911V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</si>
</sst>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"/>
    <numFmt numFmtId="165" formatCode="&quot;$&quot;#,##0.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52"/>
      <name val="Arial"/>
      <family val="2"/>
    </font>
    <font>
      <b/>
      <sz val="12"/>
      <color rgb="FF92D050"/>
      <name val="Arial"/>
      <family val="2"/>
    </font>
    <font>
      <b/>
      <sz val="12"/>
      <color indexed="14"/>
      <name val="Arial"/>
      <family val="2"/>
    </font>
    <font>
      <b/>
      <sz val="11"/>
      <name val="Arial"/>
      <family val="2"/>
    </font>
    <font>
      <b/>
      <sz val="12"/>
      <color rgb="FFFF0000"/>
      <name val="Arial"/>
      <family val="2"/>
    </font>
    <font>
      <b/>
      <sz val="11"/>
      <color indexed="10"/>
      <name val="Arial"/>
      <family val="2"/>
    </font>
    <font>
      <b/>
      <sz val="10"/>
      <color rgb="FFFF0000"/>
      <name val="Arial"/>
      <family val="2"/>
    </font>
    <font>
      <i/>
      <sz val="12"/>
      <color theme="3"/>
      <name val="Arial"/>
      <family val="2"/>
    </font>
    <font>
      <sz val="10"/>
      <color rgb="FFFF0000"/>
      <name val="Arial"/>
      <family val="2"/>
    </font>
    <font>
      <sz val="10"/>
      <color indexed="10"/>
      <name val="Arial"/>
      <family val="2"/>
    </font>
    <font>
      <sz val="10"/>
      <color theme="1"/>
      <name val="ARIAL"/>
      <family val="2"/>
    </font>
    <font>
      <b/>
      <i/>
      <sz val="12"/>
      <color rgb="FFFF0000"/>
      <name val="Arial"/>
      <family val="2"/>
    </font>
    <font>
      <b/>
      <sz val="10"/>
      <color rgb="FF00B0F0"/>
      <name val="Arial"/>
      <family val="2"/>
    </font>
    <font>
      <b/>
      <sz val="10"/>
      <color rgb="FF0070C0"/>
      <name val="Arial"/>
      <family val="2"/>
    </font>
    <font>
      <sz val="10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i/>
      <sz val="8"/>
      <color theme="0" tint="-0.249977111117893"/>
      <name val="Arial"/>
      <family val="2"/>
    </font>
    <font>
      <sz val="10"/>
      <color rgb="FF000000"/>
      <name val="Arial"/>
      <family val="2"/>
    </font>
    <font>
      <sz val="10"/>
      <color rgb="FF222222"/>
      <name val="Arial"/>
      <family val="2"/>
    </font>
    <font>
      <sz val="10"/>
      <color rgb="FF34373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44" fontId="6" fillId="0" borderId="0" applyFont="0" applyFill="0" applyBorder="0" applyAlignment="0" applyProtection="0"/>
  </cellStyleXfs>
  <cellXfs count="163">
    <xf numFmtId="0" fontId="0" fillId="0" borderId="0" xfId="0"/>
    <xf numFmtId="0" fontId="3" fillId="0" borderId="0" xfId="3" applyFont="1"/>
    <xf numFmtId="0" fontId="4" fillId="0" borderId="0" xfId="3" applyFont="1"/>
    <xf numFmtId="0" fontId="5" fillId="0" borderId="0" xfId="3" applyFont="1"/>
    <xf numFmtId="4" fontId="6" fillId="0" borderId="0" xfId="3" applyNumberFormat="1" applyFont="1"/>
    <xf numFmtId="0" fontId="6" fillId="0" borderId="0" xfId="3" applyFont="1"/>
    <xf numFmtId="164" fontId="7" fillId="0" borderId="0" xfId="4" applyNumberFormat="1" applyFont="1"/>
    <xf numFmtId="1" fontId="8" fillId="0" borderId="0" xfId="4" applyNumberFormat="1" applyFont="1" applyAlignment="1">
      <alignment horizontal="left"/>
    </xf>
    <xf numFmtId="4" fontId="9" fillId="0" borderId="0" xfId="3" applyNumberFormat="1" applyFont="1"/>
    <xf numFmtId="40" fontId="10" fillId="0" borderId="0" xfId="4" applyNumberFormat="1" applyFont="1"/>
    <xf numFmtId="164" fontId="5" fillId="0" borderId="0" xfId="3" applyNumberFormat="1" applyFont="1"/>
    <xf numFmtId="164" fontId="5" fillId="0" borderId="0" xfId="4" applyNumberFormat="1" applyFont="1"/>
    <xf numFmtId="0" fontId="5" fillId="0" borderId="0" xfId="3" applyFont="1" applyAlignment="1">
      <alignment wrapText="1"/>
    </xf>
    <xf numFmtId="4" fontId="3" fillId="0" borderId="0" xfId="3" applyNumberFormat="1" applyFont="1"/>
    <xf numFmtId="0" fontId="3" fillId="0" borderId="1" xfId="3" applyFont="1" applyBorder="1"/>
    <xf numFmtId="0" fontId="3" fillId="0" borderId="1" xfId="3" applyFont="1" applyBorder="1" applyAlignment="1">
      <alignment horizontal="center" wrapText="1"/>
    </xf>
    <xf numFmtId="40" fontId="3" fillId="0" borderId="1" xfId="3" applyNumberFormat="1" applyFont="1" applyBorder="1"/>
    <xf numFmtId="40" fontId="3" fillId="0" borderId="1" xfId="3" applyNumberFormat="1" applyFont="1" applyBorder="1" applyAlignment="1">
      <alignment horizontal="center"/>
    </xf>
    <xf numFmtId="40" fontId="3" fillId="0" borderId="1" xfId="3" applyNumberFormat="1" applyFont="1" applyBorder="1" applyAlignment="1">
      <alignment horizontal="center" wrapText="1"/>
    </xf>
    <xf numFmtId="4" fontId="3" fillId="0" borderId="0" xfId="3" applyNumberFormat="1" applyFont="1" applyAlignment="1">
      <alignment horizontal="center"/>
    </xf>
    <xf numFmtId="40" fontId="6" fillId="0" borderId="0" xfId="3" applyNumberFormat="1" applyFont="1" applyAlignment="1">
      <alignment horizontal="center"/>
    </xf>
    <xf numFmtId="40" fontId="6" fillId="0" borderId="0" xfId="3" applyNumberFormat="1" applyFont="1"/>
    <xf numFmtId="0" fontId="6" fillId="0" borderId="0" xfId="3" applyFont="1" applyAlignment="1">
      <alignment horizontal="center"/>
    </xf>
    <xf numFmtId="4" fontId="6" fillId="0" borderId="0" xfId="3" applyNumberFormat="1" applyFont="1" applyAlignment="1">
      <alignment horizontal="center"/>
    </xf>
    <xf numFmtId="40" fontId="6" fillId="0" borderId="0" xfId="4" applyNumberFormat="1" applyAlignment="1">
      <alignment horizontal="center"/>
    </xf>
    <xf numFmtId="0" fontId="11" fillId="0" borderId="0" xfId="3" applyFont="1"/>
    <xf numFmtId="0" fontId="11" fillId="0" borderId="2" xfId="3" applyFont="1" applyBorder="1" applyAlignment="1">
      <alignment horizontal="left"/>
    </xf>
    <xf numFmtId="40" fontId="11" fillId="0" borderId="2" xfId="3" applyNumberFormat="1" applyFont="1" applyBorder="1"/>
    <xf numFmtId="0" fontId="2" fillId="0" borderId="0" xfId="3"/>
    <xf numFmtId="40" fontId="4" fillId="0" borderId="0" xfId="4" applyNumberFormat="1" applyFont="1"/>
    <xf numFmtId="0" fontId="4" fillId="0" borderId="0" xfId="4" applyFont="1"/>
    <xf numFmtId="0" fontId="12" fillId="0" borderId="0" xfId="3" applyFont="1"/>
    <xf numFmtId="164" fontId="12" fillId="0" borderId="0" xfId="4" applyNumberFormat="1" applyFont="1"/>
    <xf numFmtId="0" fontId="10" fillId="0" borderId="0" xfId="4" applyFont="1"/>
    <xf numFmtId="49" fontId="10" fillId="0" borderId="0" xfId="4" applyNumberFormat="1" applyFont="1" applyAlignment="1">
      <alignment horizontal="left"/>
    </xf>
    <xf numFmtId="164" fontId="11" fillId="0" borderId="0" xfId="0" applyNumberFormat="1" applyFont="1"/>
    <xf numFmtId="0" fontId="5" fillId="0" borderId="0" xfId="4" applyFont="1"/>
    <xf numFmtId="0" fontId="11" fillId="0" borderId="0" xfId="4" applyFont="1"/>
    <xf numFmtId="0" fontId="14" fillId="0" borderId="0" xfId="4" applyFont="1"/>
    <xf numFmtId="0" fontId="6" fillId="0" borderId="0" xfId="4"/>
    <xf numFmtId="40" fontId="5" fillId="0" borderId="0" xfId="4" applyNumberFormat="1" applyFont="1"/>
    <xf numFmtId="0" fontId="5" fillId="0" borderId="0" xfId="4" applyFont="1" applyAlignment="1">
      <alignment horizontal="right"/>
    </xf>
    <xf numFmtId="40" fontId="15" fillId="0" borderId="0" xfId="4" applyNumberFormat="1" applyFont="1"/>
    <xf numFmtId="0" fontId="16" fillId="0" borderId="0" xfId="4" applyFont="1"/>
    <xf numFmtId="40" fontId="14" fillId="0" borderId="0" xfId="4" applyNumberFormat="1" applyFont="1"/>
    <xf numFmtId="164" fontId="5" fillId="0" borderId="0" xfId="4" applyNumberFormat="1" applyFont="1" applyAlignment="1">
      <alignment horizontal="left"/>
    </xf>
    <xf numFmtId="49" fontId="5" fillId="0" borderId="1" xfId="4" applyNumberFormat="1" applyFont="1" applyBorder="1" applyAlignment="1">
      <alignment horizontal="center" wrapText="1"/>
    </xf>
    <xf numFmtId="164" fontId="5" fillId="0" borderId="1" xfId="4" applyNumberFormat="1" applyFont="1" applyBorder="1" applyAlignment="1">
      <alignment horizontal="center"/>
    </xf>
    <xf numFmtId="0" fontId="5" fillId="0" borderId="1" xfId="4" applyFont="1" applyBorder="1" applyAlignment="1">
      <alignment horizontal="center"/>
    </xf>
    <xf numFmtId="40" fontId="5" fillId="0" borderId="1" xfId="4" applyNumberFormat="1" applyFont="1" applyBorder="1" applyAlignment="1">
      <alignment horizontal="center" wrapText="1"/>
    </xf>
    <xf numFmtId="49" fontId="6" fillId="0" borderId="0" xfId="4" applyNumberFormat="1"/>
    <xf numFmtId="164" fontId="6" fillId="0" borderId="0" xfId="4" applyNumberFormat="1" applyAlignment="1">
      <alignment horizontal="center"/>
    </xf>
    <xf numFmtId="164" fontId="6" fillId="0" borderId="0" xfId="4" applyNumberFormat="1" applyAlignment="1">
      <alignment horizontal="left"/>
    </xf>
    <xf numFmtId="4" fontId="3" fillId="0" borderId="0" xfId="4" applyNumberFormat="1" applyFont="1" applyAlignment="1">
      <alignment horizontal="center"/>
    </xf>
    <xf numFmtId="4" fontId="6" fillId="0" borderId="0" xfId="4" applyNumberFormat="1" applyAlignment="1">
      <alignment horizontal="center"/>
    </xf>
    <xf numFmtId="4" fontId="6" fillId="0" borderId="0" xfId="4" applyNumberFormat="1"/>
    <xf numFmtId="0" fontId="17" fillId="0" borderId="0" xfId="4" applyFont="1"/>
    <xf numFmtId="164" fontId="6" fillId="0" borderId="0" xfId="0" applyNumberFormat="1" applyFont="1" applyAlignment="1">
      <alignment horizontal="center"/>
    </xf>
    <xf numFmtId="4" fontId="3" fillId="0" borderId="0" xfId="4" applyNumberFormat="1" applyFont="1"/>
    <xf numFmtId="0" fontId="6" fillId="0" borderId="0" xfId="4" applyAlignment="1">
      <alignment horizontal="left"/>
    </xf>
    <xf numFmtId="164" fontId="6" fillId="0" borderId="0" xfId="4" applyNumberFormat="1"/>
    <xf numFmtId="164" fontId="3" fillId="0" borderId="0" xfId="4" applyNumberFormat="1" applyFont="1" applyAlignment="1">
      <alignment horizontal="left"/>
    </xf>
    <xf numFmtId="164" fontId="3" fillId="0" borderId="2" xfId="4" applyNumberFormat="1" applyFont="1" applyBorder="1"/>
    <xf numFmtId="44" fontId="3" fillId="0" borderId="2" xfId="2" applyFont="1" applyBorder="1"/>
    <xf numFmtId="40" fontId="6" fillId="0" borderId="0" xfId="4" applyNumberFormat="1"/>
    <xf numFmtId="49" fontId="17" fillId="0" borderId="0" xfId="4" applyNumberFormat="1" applyFont="1"/>
    <xf numFmtId="164" fontId="17" fillId="0" borderId="0" xfId="4" applyNumberFormat="1" applyFont="1" applyAlignment="1">
      <alignment horizontal="left"/>
    </xf>
    <xf numFmtId="164" fontId="17" fillId="0" borderId="0" xfId="4" applyNumberFormat="1" applyFont="1"/>
    <xf numFmtId="40" fontId="17" fillId="0" borderId="0" xfId="4" applyNumberFormat="1" applyFont="1"/>
    <xf numFmtId="164" fontId="5" fillId="0" borderId="1" xfId="4" applyNumberFormat="1" applyFont="1" applyBorder="1" applyAlignment="1">
      <alignment horizontal="center" wrapText="1"/>
    </xf>
    <xf numFmtId="49" fontId="6" fillId="0" borderId="0" xfId="4" applyNumberFormat="1" applyAlignment="1">
      <alignment horizontal="center"/>
    </xf>
    <xf numFmtId="0" fontId="18" fillId="0" borderId="0" xfId="0" applyFont="1"/>
    <xf numFmtId="49" fontId="10" fillId="0" borderId="0" xfId="4" applyNumberFormat="1" applyFont="1"/>
    <xf numFmtId="164" fontId="10" fillId="0" borderId="0" xfId="4" applyNumberFormat="1" applyFont="1"/>
    <xf numFmtId="0" fontId="19" fillId="0" borderId="0" xfId="4" applyFont="1"/>
    <xf numFmtId="49" fontId="6" fillId="0" borderId="0" xfId="4" applyNumberFormat="1" applyAlignment="1">
      <alignment horizontal="left"/>
    </xf>
    <xf numFmtId="40" fontId="6" fillId="0" borderId="0" xfId="4" quotePrefix="1" applyNumberFormat="1"/>
    <xf numFmtId="0" fontId="3" fillId="0" borderId="0" xfId="4" applyFont="1"/>
    <xf numFmtId="49" fontId="3" fillId="0" borderId="0" xfId="4" applyNumberFormat="1" applyFont="1"/>
    <xf numFmtId="164" fontId="3" fillId="0" borderId="0" xfId="4" applyNumberFormat="1" applyFont="1"/>
    <xf numFmtId="0" fontId="3" fillId="0" borderId="2" xfId="4" applyFont="1" applyBorder="1"/>
    <xf numFmtId="40" fontId="3" fillId="0" borderId="2" xfId="4" applyNumberFormat="1" applyFont="1" applyBorder="1"/>
    <xf numFmtId="0" fontId="6" fillId="0" borderId="0" xfId="5" applyFont="1"/>
    <xf numFmtId="49" fontId="6" fillId="0" borderId="0" xfId="5" applyNumberFormat="1" applyFont="1" applyAlignment="1">
      <alignment horizontal="center"/>
    </xf>
    <xf numFmtId="0" fontId="20" fillId="0" borderId="0" xfId="0" applyFont="1"/>
    <xf numFmtId="40" fontId="6" fillId="0" borderId="0" xfId="5" applyNumberFormat="1" applyFont="1" applyAlignment="1">
      <alignment horizontal="center"/>
    </xf>
    <xf numFmtId="40" fontId="21" fillId="0" borderId="0" xfId="5" applyNumberFormat="1" applyFont="1"/>
    <xf numFmtId="40" fontId="6" fillId="0" borderId="0" xfId="5" applyNumberFormat="1" applyFont="1"/>
    <xf numFmtId="0" fontId="22" fillId="0" borderId="0" xfId="0" applyFont="1"/>
    <xf numFmtId="0" fontId="14" fillId="0" borderId="1" xfId="5" applyFont="1" applyBorder="1" applyAlignment="1">
      <alignment horizontal="center" textRotation="90" wrapText="1"/>
    </xf>
    <xf numFmtId="49" fontId="14" fillId="0" borderId="1" xfId="1" applyNumberFormat="1" applyFont="1" applyBorder="1" applyAlignment="1">
      <alignment horizontal="center" textRotation="90" wrapText="1"/>
    </xf>
    <xf numFmtId="40" fontId="14" fillId="0" borderId="1" xfId="1" applyNumberFormat="1" applyFont="1" applyBorder="1" applyAlignment="1">
      <alignment horizontal="center" wrapText="1"/>
    </xf>
    <xf numFmtId="40" fontId="3" fillId="0" borderId="1" xfId="5" applyNumberFormat="1" applyFont="1" applyBorder="1" applyAlignment="1">
      <alignment horizontal="center" wrapText="1"/>
    </xf>
    <xf numFmtId="165" fontId="23" fillId="0" borderId="1" xfId="0" applyNumberFormat="1" applyFont="1" applyBorder="1" applyAlignment="1">
      <alignment horizontal="center" wrapText="1"/>
    </xf>
    <xf numFmtId="4" fontId="23" fillId="0" borderId="1" xfId="0" applyNumberFormat="1" applyFont="1" applyBorder="1" applyAlignment="1">
      <alignment horizontal="center" wrapText="1"/>
    </xf>
    <xf numFmtId="165" fontId="3" fillId="0" borderId="1" xfId="0" applyNumberFormat="1" applyFont="1" applyBorder="1" applyAlignment="1">
      <alignment horizontal="center" wrapText="1"/>
    </xf>
    <xf numFmtId="0" fontId="24" fillId="0" borderId="0" xfId="0" applyFont="1" applyAlignment="1">
      <alignment horizontal="center" wrapText="1"/>
    </xf>
    <xf numFmtId="0" fontId="3" fillId="0" borderId="0" xfId="5" applyFont="1" applyAlignment="1">
      <alignment horizontal="center" wrapText="1"/>
    </xf>
    <xf numFmtId="0" fontId="6" fillId="0" borderId="0" xfId="5" applyFont="1" applyAlignment="1">
      <alignment horizontal="center"/>
    </xf>
    <xf numFmtId="49" fontId="25" fillId="0" borderId="0" xfId="0" applyNumberFormat="1" applyFont="1" applyAlignment="1">
      <alignment horizontal="center" wrapText="1"/>
    </xf>
    <xf numFmtId="40" fontId="3" fillId="2" borderId="0" xfId="5" applyNumberFormat="1" applyFont="1" applyFill="1"/>
    <xf numFmtId="40" fontId="16" fillId="0" borderId="0" xfId="5" applyNumberFormat="1" applyFont="1" applyAlignment="1">
      <alignment horizontal="center"/>
    </xf>
    <xf numFmtId="40" fontId="6" fillId="0" borderId="0" xfId="5" applyNumberFormat="1" applyFont="1" applyAlignment="1">
      <alignment horizontal="right"/>
    </xf>
    <xf numFmtId="40" fontId="3" fillId="2" borderId="3" xfId="5" applyNumberFormat="1" applyFont="1" applyFill="1" applyBorder="1" applyAlignment="1">
      <alignment horizontal="right"/>
    </xf>
    <xf numFmtId="40" fontId="3" fillId="2" borderId="2" xfId="5" applyNumberFormat="1" applyFont="1" applyFill="1" applyBorder="1" applyAlignment="1">
      <alignment horizontal="right"/>
    </xf>
    <xf numFmtId="40" fontId="3" fillId="2" borderId="0" xfId="5" applyNumberFormat="1" applyFont="1" applyFill="1" applyAlignment="1">
      <alignment horizontal="right"/>
    </xf>
    <xf numFmtId="40" fontId="3" fillId="2" borderId="4" xfId="5" applyNumberFormat="1" applyFont="1" applyFill="1" applyBorder="1" applyAlignment="1">
      <alignment horizontal="right"/>
    </xf>
    <xf numFmtId="0" fontId="6" fillId="3" borderId="0" xfId="5" applyFont="1" applyFill="1" applyAlignment="1">
      <alignment horizontal="center"/>
    </xf>
    <xf numFmtId="49" fontId="6" fillId="3" borderId="0" xfId="5" applyNumberFormat="1" applyFont="1" applyFill="1" applyAlignment="1">
      <alignment horizontal="center"/>
    </xf>
    <xf numFmtId="0" fontId="5" fillId="4" borderId="0" xfId="0" applyFont="1" applyFill="1" applyAlignment="1">
      <alignment horizontal="left" wrapText="1"/>
    </xf>
    <xf numFmtId="40" fontId="6" fillId="3" borderId="0" xfId="5" applyNumberFormat="1" applyFont="1" applyFill="1" applyAlignment="1">
      <alignment horizontal="center"/>
    </xf>
    <xf numFmtId="40" fontId="6" fillId="3" borderId="0" xfId="5" applyNumberFormat="1" applyFont="1" applyFill="1"/>
    <xf numFmtId="0" fontId="22" fillId="3" borderId="0" xfId="0" applyFont="1" applyFill="1"/>
    <xf numFmtId="0" fontId="6" fillId="0" borderId="5" xfId="5" applyFont="1" applyBorder="1" applyAlignment="1">
      <alignment horizontal="center"/>
    </xf>
    <xf numFmtId="49" fontId="6" fillId="0" borderId="5" xfId="5" applyNumberFormat="1" applyFont="1" applyBorder="1" applyAlignment="1">
      <alignment horizontal="center"/>
    </xf>
    <xf numFmtId="0" fontId="3" fillId="0" borderId="5" xfId="5" applyFont="1" applyBorder="1"/>
    <xf numFmtId="40" fontId="6" fillId="0" borderId="5" xfId="5" applyNumberFormat="1" applyFont="1" applyBorder="1" applyAlignment="1">
      <alignment horizontal="center"/>
    </xf>
    <xf numFmtId="40" fontId="26" fillId="0" borderId="5" xfId="5" applyNumberFormat="1" applyFont="1" applyBorder="1" applyAlignment="1">
      <alignment horizontal="center" vertical="center"/>
    </xf>
    <xf numFmtId="40" fontId="26" fillId="0" borderId="5" xfId="5" applyNumberFormat="1" applyFont="1" applyBorder="1" applyAlignment="1">
      <alignment horizontal="center" wrapText="1"/>
    </xf>
    <xf numFmtId="0" fontId="6" fillId="0" borderId="5" xfId="5" applyFont="1" applyBorder="1"/>
    <xf numFmtId="39" fontId="6" fillId="0" borderId="5" xfId="2" applyNumberFormat="1" applyFont="1" applyFill="1" applyBorder="1" applyAlignment="1">
      <alignment horizontal="center"/>
    </xf>
    <xf numFmtId="0" fontId="6" fillId="0" borderId="5" xfId="5" applyFont="1" applyBorder="1" applyAlignment="1">
      <alignment wrapText="1"/>
    </xf>
    <xf numFmtId="8" fontId="6" fillId="0" borderId="5" xfId="2" applyNumberFormat="1" applyFont="1" applyFill="1" applyBorder="1" applyAlignment="1">
      <alignment horizontal="center"/>
    </xf>
    <xf numFmtId="0" fontId="6" fillId="0" borderId="5" xfId="5" applyFont="1" applyBorder="1" applyAlignment="1">
      <alignment horizontal="left" wrapText="1"/>
    </xf>
    <xf numFmtId="0" fontId="27" fillId="5" borderId="6" xfId="0" applyFont="1" applyFill="1" applyBorder="1" applyAlignment="1">
      <alignment wrapText="1"/>
    </xf>
    <xf numFmtId="0" fontId="27" fillId="0" borderId="0" xfId="0" applyFont="1"/>
    <xf numFmtId="0" fontId="27" fillId="5" borderId="5" xfId="0" applyFont="1" applyFill="1" applyBorder="1" applyAlignment="1">
      <alignment wrapText="1"/>
    </xf>
    <xf numFmtId="0" fontId="14" fillId="0" borderId="5" xfId="5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8" fillId="5" borderId="5" xfId="0" applyFont="1" applyFill="1" applyBorder="1" applyAlignment="1">
      <alignment vertical="center" wrapText="1"/>
    </xf>
    <xf numFmtId="0" fontId="27" fillId="0" borderId="5" xfId="0" applyFont="1" applyBorder="1"/>
    <xf numFmtId="0" fontId="29" fillId="0" borderId="0" xfId="0" applyFont="1"/>
    <xf numFmtId="0" fontId="14" fillId="0" borderId="5" xfId="0" applyFont="1" applyBorder="1" applyAlignment="1">
      <alignment horizontal="center"/>
    </xf>
    <xf numFmtId="2" fontId="6" fillId="0" borderId="5" xfId="5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 wrapText="1"/>
    </xf>
    <xf numFmtId="0" fontId="28" fillId="0" borderId="0" xfId="0" applyFont="1"/>
    <xf numFmtId="40" fontId="6" fillId="0" borderId="7" xfId="5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 wrapText="1"/>
    </xf>
    <xf numFmtId="0" fontId="3" fillId="0" borderId="9" xfId="0" applyFont="1" applyBorder="1" applyAlignment="1">
      <alignment horizontal="left"/>
    </xf>
    <xf numFmtId="40" fontId="24" fillId="0" borderId="7" xfId="0" applyNumberFormat="1" applyFont="1" applyBorder="1" applyAlignment="1">
      <alignment horizontal="center"/>
    </xf>
    <xf numFmtId="8" fontId="3" fillId="0" borderId="7" xfId="5" applyNumberFormat="1" applyFont="1" applyBorder="1" applyAlignment="1">
      <alignment horizontal="center"/>
    </xf>
    <xf numFmtId="0" fontId="6" fillId="0" borderId="10" xfId="5" applyFont="1" applyBorder="1" applyAlignment="1">
      <alignment horizontal="center"/>
    </xf>
    <xf numFmtId="49" fontId="6" fillId="0" borderId="11" xfId="5" applyNumberFormat="1" applyFont="1" applyBorder="1" applyAlignment="1">
      <alignment horizontal="center"/>
    </xf>
    <xf numFmtId="0" fontId="6" fillId="0" borderId="11" xfId="5" applyFont="1" applyBorder="1"/>
    <xf numFmtId="40" fontId="6" fillId="0" borderId="11" xfId="5" applyNumberFormat="1" applyFont="1" applyBorder="1" applyAlignment="1">
      <alignment horizontal="center"/>
    </xf>
    <xf numFmtId="8" fontId="6" fillId="0" borderId="11" xfId="5" applyNumberFormat="1" applyFont="1" applyBorder="1" applyAlignment="1">
      <alignment horizontal="center"/>
    </xf>
    <xf numFmtId="8" fontId="22" fillId="0" borderId="11" xfId="0" applyNumberFormat="1" applyFont="1" applyBorder="1" applyAlignment="1">
      <alignment horizontal="center"/>
    </xf>
    <xf numFmtId="8" fontId="22" fillId="0" borderId="12" xfId="0" applyNumberFormat="1" applyFont="1" applyBorder="1" applyAlignment="1">
      <alignment horizontal="center"/>
    </xf>
    <xf numFmtId="8" fontId="6" fillId="0" borderId="0" xfId="5" applyNumberFormat="1" applyFont="1" applyAlignment="1">
      <alignment horizontal="center"/>
    </xf>
    <xf numFmtId="165" fontId="6" fillId="0" borderId="0" xfId="0" applyNumberFormat="1" applyFont="1" applyAlignment="1">
      <alignment horizontal="left"/>
    </xf>
    <xf numFmtId="8" fontId="22" fillId="0" borderId="0" xfId="0" applyNumberFormat="1" applyFont="1" applyAlignment="1">
      <alignment horizontal="center"/>
    </xf>
    <xf numFmtId="165" fontId="25" fillId="0" borderId="0" xfId="6" applyNumberFormat="1" applyFont="1" applyFill="1" applyBorder="1" applyAlignment="1">
      <alignment horizontal="center"/>
    </xf>
    <xf numFmtId="49" fontId="3" fillId="0" borderId="0" xfId="5" applyNumberFormat="1" applyFont="1" applyAlignment="1">
      <alignment horizontal="center"/>
    </xf>
    <xf numFmtId="0" fontId="3" fillId="6" borderId="0" xfId="0" applyFont="1" applyFill="1" applyAlignment="1">
      <alignment wrapText="1"/>
    </xf>
    <xf numFmtId="8" fontId="24" fillId="0" borderId="2" xfId="0" applyNumberFormat="1" applyFont="1" applyBorder="1" applyAlignment="1">
      <alignment horizontal="center"/>
    </xf>
    <xf numFmtId="0" fontId="3" fillId="0" borderId="0" xfId="5" applyFont="1"/>
    <xf numFmtId="165" fontId="25" fillId="0" borderId="0" xfId="0" applyNumberFormat="1" applyFont="1" applyAlignment="1">
      <alignment horizontal="left"/>
    </xf>
    <xf numFmtId="165" fontId="25" fillId="0" borderId="3" xfId="6" applyNumberFormat="1" applyFont="1" applyFill="1" applyBorder="1" applyAlignment="1">
      <alignment horizontal="center"/>
    </xf>
    <xf numFmtId="165" fontId="25" fillId="0" borderId="2" xfId="6" applyNumberFormat="1" applyFont="1" applyFill="1" applyBorder="1" applyAlignment="1">
      <alignment horizontal="center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3" fillId="0" borderId="0" xfId="0" applyFont="1"/>
  </cellXfs>
  <cellStyles count="7">
    <cellStyle name="Comma" xfId="1" builtinId="3"/>
    <cellStyle name="Currency" xfId="2" builtinId="4"/>
    <cellStyle name="Currency 2" xfId="6" xr:uid="{22775A5C-E89F-44D4-9A80-E39CF55AD25A}"/>
    <cellStyle name="Normal" xfId="0" builtinId="0"/>
    <cellStyle name="Normal 2" xfId="4" xr:uid="{27F19638-7D44-43C8-A204-F964AC5CBA9B}"/>
    <cellStyle name="Normal_CLARINDA" xfId="5" xr:uid="{8AAD15FC-EC67-45EF-94E6-501FBD44E13D}"/>
    <cellStyle name="Normal_LUCAS REMODEL FOR Dept of Comm." xfId="3" xr:uid="{2B0244D6-5D10-4DFF-B673-9140ACE28B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91440</xdr:colOff>
      <xdr:row>43</xdr:row>
      <xdr:rowOff>95250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C89BB2F2-B65A-4014-89EF-DE5DB1E12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11064240" cy="809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"/>
  <sheetViews>
    <sheetView topLeftCell="C1" zoomScaleNormal="100" workbookViewId="0">
      <selection activeCell="V8" sqref="V8"/>
    </sheetView>
  </sheetViews>
  <sheetFormatPr defaultRowHeight="15" x14ac:dyDescent="0.25"/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39CD2-D880-4FB3-B34B-0B4B732DD131}">
  <sheetPr codeName="Sheet1">
    <tabColor rgb="FFFF0000"/>
    <pageSetUpPr fitToPage="1"/>
  </sheetPr>
  <dimension ref="A1:Y61"/>
  <sheetViews>
    <sheetView tabSelected="1" topLeftCell="A21" zoomScaleNormal="100" workbookViewId="0"/>
  </sheetViews>
  <sheetFormatPr defaultColWidth="11.42578125" defaultRowHeight="12.75" x14ac:dyDescent="0.2"/>
  <cols>
    <col min="1" max="1" width="3.42578125" style="82" bestFit="1" customWidth="1"/>
    <col min="2" max="2" width="9.5703125" style="83" customWidth="1"/>
    <col min="3" max="3" width="68" style="82" customWidth="1"/>
    <col min="4" max="4" width="14.42578125" style="85" customWidth="1"/>
    <col min="5" max="5" width="15.42578125" style="87" customWidth="1"/>
    <col min="6" max="6" width="13.5703125" style="87" customWidth="1"/>
    <col min="7" max="7" width="15.5703125" style="87" bestFit="1" customWidth="1"/>
    <col min="8" max="8" width="14.5703125" style="87" customWidth="1"/>
    <col min="9" max="9" width="14.42578125" style="87" customWidth="1"/>
    <col min="10" max="10" width="14.42578125" style="88" customWidth="1"/>
    <col min="11" max="11" width="17" style="88" bestFit="1" customWidth="1"/>
    <col min="12" max="23" width="11.42578125" style="88" customWidth="1"/>
    <col min="24" max="256" width="11.42578125" style="82"/>
    <col min="257" max="257" width="3.42578125" style="82" bestFit="1" customWidth="1"/>
    <col min="258" max="258" width="9.5703125" style="82" customWidth="1"/>
    <col min="259" max="259" width="68" style="82" customWidth="1"/>
    <col min="260" max="260" width="14.42578125" style="82" customWidth="1"/>
    <col min="261" max="261" width="15.42578125" style="82" customWidth="1"/>
    <col min="262" max="262" width="13.5703125" style="82" customWidth="1"/>
    <col min="263" max="263" width="15.5703125" style="82" bestFit="1" customWidth="1"/>
    <col min="264" max="264" width="14.5703125" style="82" customWidth="1"/>
    <col min="265" max="266" width="14.42578125" style="82" customWidth="1"/>
    <col min="267" max="267" width="17" style="82" bestFit="1" customWidth="1"/>
    <col min="268" max="512" width="11.42578125" style="82"/>
    <col min="513" max="513" width="3.42578125" style="82" bestFit="1" customWidth="1"/>
    <col min="514" max="514" width="9.5703125" style="82" customWidth="1"/>
    <col min="515" max="515" width="68" style="82" customWidth="1"/>
    <col min="516" max="516" width="14.42578125" style="82" customWidth="1"/>
    <col min="517" max="517" width="15.42578125" style="82" customWidth="1"/>
    <col min="518" max="518" width="13.5703125" style="82" customWidth="1"/>
    <col min="519" max="519" width="15.5703125" style="82" bestFit="1" customWidth="1"/>
    <col min="520" max="520" width="14.5703125" style="82" customWidth="1"/>
    <col min="521" max="522" width="14.42578125" style="82" customWidth="1"/>
    <col min="523" max="523" width="17" style="82" bestFit="1" customWidth="1"/>
    <col min="524" max="768" width="11.42578125" style="82"/>
    <col min="769" max="769" width="3.42578125" style="82" bestFit="1" customWidth="1"/>
    <col min="770" max="770" width="9.5703125" style="82" customWidth="1"/>
    <col min="771" max="771" width="68" style="82" customWidth="1"/>
    <col min="772" max="772" width="14.42578125" style="82" customWidth="1"/>
    <col min="773" max="773" width="15.42578125" style="82" customWidth="1"/>
    <col min="774" max="774" width="13.5703125" style="82" customWidth="1"/>
    <col min="775" max="775" width="15.5703125" style="82" bestFit="1" customWidth="1"/>
    <col min="776" max="776" width="14.5703125" style="82" customWidth="1"/>
    <col min="777" max="778" width="14.42578125" style="82" customWidth="1"/>
    <col min="779" max="779" width="17" style="82" bestFit="1" customWidth="1"/>
    <col min="780" max="1024" width="11.42578125" style="82"/>
    <col min="1025" max="1025" width="3.42578125" style="82" bestFit="1" customWidth="1"/>
    <col min="1026" max="1026" width="9.5703125" style="82" customWidth="1"/>
    <col min="1027" max="1027" width="68" style="82" customWidth="1"/>
    <col min="1028" max="1028" width="14.42578125" style="82" customWidth="1"/>
    <col min="1029" max="1029" width="15.42578125" style="82" customWidth="1"/>
    <col min="1030" max="1030" width="13.5703125" style="82" customWidth="1"/>
    <col min="1031" max="1031" width="15.5703125" style="82" bestFit="1" customWidth="1"/>
    <col min="1032" max="1032" width="14.5703125" style="82" customWidth="1"/>
    <col min="1033" max="1034" width="14.42578125" style="82" customWidth="1"/>
    <col min="1035" max="1035" width="17" style="82" bestFit="1" customWidth="1"/>
    <col min="1036" max="1280" width="11.42578125" style="82"/>
    <col min="1281" max="1281" width="3.42578125" style="82" bestFit="1" customWidth="1"/>
    <col min="1282" max="1282" width="9.5703125" style="82" customWidth="1"/>
    <col min="1283" max="1283" width="68" style="82" customWidth="1"/>
    <col min="1284" max="1284" width="14.42578125" style="82" customWidth="1"/>
    <col min="1285" max="1285" width="15.42578125" style="82" customWidth="1"/>
    <col min="1286" max="1286" width="13.5703125" style="82" customWidth="1"/>
    <col min="1287" max="1287" width="15.5703125" style="82" bestFit="1" customWidth="1"/>
    <col min="1288" max="1288" width="14.5703125" style="82" customWidth="1"/>
    <col min="1289" max="1290" width="14.42578125" style="82" customWidth="1"/>
    <col min="1291" max="1291" width="17" style="82" bestFit="1" customWidth="1"/>
    <col min="1292" max="1536" width="11.42578125" style="82"/>
    <col min="1537" max="1537" width="3.42578125" style="82" bestFit="1" customWidth="1"/>
    <col min="1538" max="1538" width="9.5703125" style="82" customWidth="1"/>
    <col min="1539" max="1539" width="68" style="82" customWidth="1"/>
    <col min="1540" max="1540" width="14.42578125" style="82" customWidth="1"/>
    <col min="1541" max="1541" width="15.42578125" style="82" customWidth="1"/>
    <col min="1542" max="1542" width="13.5703125" style="82" customWidth="1"/>
    <col min="1543" max="1543" width="15.5703125" style="82" bestFit="1" customWidth="1"/>
    <col min="1544" max="1544" width="14.5703125" style="82" customWidth="1"/>
    <col min="1545" max="1546" width="14.42578125" style="82" customWidth="1"/>
    <col min="1547" max="1547" width="17" style="82" bestFit="1" customWidth="1"/>
    <col min="1548" max="1792" width="11.42578125" style="82"/>
    <col min="1793" max="1793" width="3.42578125" style="82" bestFit="1" customWidth="1"/>
    <col min="1794" max="1794" width="9.5703125" style="82" customWidth="1"/>
    <col min="1795" max="1795" width="68" style="82" customWidth="1"/>
    <col min="1796" max="1796" width="14.42578125" style="82" customWidth="1"/>
    <col min="1797" max="1797" width="15.42578125" style="82" customWidth="1"/>
    <col min="1798" max="1798" width="13.5703125" style="82" customWidth="1"/>
    <col min="1799" max="1799" width="15.5703125" style="82" bestFit="1" customWidth="1"/>
    <col min="1800" max="1800" width="14.5703125" style="82" customWidth="1"/>
    <col min="1801" max="1802" width="14.42578125" style="82" customWidth="1"/>
    <col min="1803" max="1803" width="17" style="82" bestFit="1" customWidth="1"/>
    <col min="1804" max="2048" width="11.42578125" style="82"/>
    <col min="2049" max="2049" width="3.42578125" style="82" bestFit="1" customWidth="1"/>
    <col min="2050" max="2050" width="9.5703125" style="82" customWidth="1"/>
    <col min="2051" max="2051" width="68" style="82" customWidth="1"/>
    <col min="2052" max="2052" width="14.42578125" style="82" customWidth="1"/>
    <col min="2053" max="2053" width="15.42578125" style="82" customWidth="1"/>
    <col min="2054" max="2054" width="13.5703125" style="82" customWidth="1"/>
    <col min="2055" max="2055" width="15.5703125" style="82" bestFit="1" customWidth="1"/>
    <col min="2056" max="2056" width="14.5703125" style="82" customWidth="1"/>
    <col min="2057" max="2058" width="14.42578125" style="82" customWidth="1"/>
    <col min="2059" max="2059" width="17" style="82" bestFit="1" customWidth="1"/>
    <col min="2060" max="2304" width="11.42578125" style="82"/>
    <col min="2305" max="2305" width="3.42578125" style="82" bestFit="1" customWidth="1"/>
    <col min="2306" max="2306" width="9.5703125" style="82" customWidth="1"/>
    <col min="2307" max="2307" width="68" style="82" customWidth="1"/>
    <col min="2308" max="2308" width="14.42578125" style="82" customWidth="1"/>
    <col min="2309" max="2309" width="15.42578125" style="82" customWidth="1"/>
    <col min="2310" max="2310" width="13.5703125" style="82" customWidth="1"/>
    <col min="2311" max="2311" width="15.5703125" style="82" bestFit="1" customWidth="1"/>
    <col min="2312" max="2312" width="14.5703125" style="82" customWidth="1"/>
    <col min="2313" max="2314" width="14.42578125" style="82" customWidth="1"/>
    <col min="2315" max="2315" width="17" style="82" bestFit="1" customWidth="1"/>
    <col min="2316" max="2560" width="11.42578125" style="82"/>
    <col min="2561" max="2561" width="3.42578125" style="82" bestFit="1" customWidth="1"/>
    <col min="2562" max="2562" width="9.5703125" style="82" customWidth="1"/>
    <col min="2563" max="2563" width="68" style="82" customWidth="1"/>
    <col min="2564" max="2564" width="14.42578125" style="82" customWidth="1"/>
    <col min="2565" max="2565" width="15.42578125" style="82" customWidth="1"/>
    <col min="2566" max="2566" width="13.5703125" style="82" customWidth="1"/>
    <col min="2567" max="2567" width="15.5703125" style="82" bestFit="1" customWidth="1"/>
    <col min="2568" max="2568" width="14.5703125" style="82" customWidth="1"/>
    <col min="2569" max="2570" width="14.42578125" style="82" customWidth="1"/>
    <col min="2571" max="2571" width="17" style="82" bestFit="1" customWidth="1"/>
    <col min="2572" max="2816" width="11.42578125" style="82"/>
    <col min="2817" max="2817" width="3.42578125" style="82" bestFit="1" customWidth="1"/>
    <col min="2818" max="2818" width="9.5703125" style="82" customWidth="1"/>
    <col min="2819" max="2819" width="68" style="82" customWidth="1"/>
    <col min="2820" max="2820" width="14.42578125" style="82" customWidth="1"/>
    <col min="2821" max="2821" width="15.42578125" style="82" customWidth="1"/>
    <col min="2822" max="2822" width="13.5703125" style="82" customWidth="1"/>
    <col min="2823" max="2823" width="15.5703125" style="82" bestFit="1" customWidth="1"/>
    <col min="2824" max="2824" width="14.5703125" style="82" customWidth="1"/>
    <col min="2825" max="2826" width="14.42578125" style="82" customWidth="1"/>
    <col min="2827" max="2827" width="17" style="82" bestFit="1" customWidth="1"/>
    <col min="2828" max="3072" width="11.42578125" style="82"/>
    <col min="3073" max="3073" width="3.42578125" style="82" bestFit="1" customWidth="1"/>
    <col min="3074" max="3074" width="9.5703125" style="82" customWidth="1"/>
    <col min="3075" max="3075" width="68" style="82" customWidth="1"/>
    <col min="3076" max="3076" width="14.42578125" style="82" customWidth="1"/>
    <col min="3077" max="3077" width="15.42578125" style="82" customWidth="1"/>
    <col min="3078" max="3078" width="13.5703125" style="82" customWidth="1"/>
    <col min="3079" max="3079" width="15.5703125" style="82" bestFit="1" customWidth="1"/>
    <col min="3080" max="3080" width="14.5703125" style="82" customWidth="1"/>
    <col min="3081" max="3082" width="14.42578125" style="82" customWidth="1"/>
    <col min="3083" max="3083" width="17" style="82" bestFit="1" customWidth="1"/>
    <col min="3084" max="3328" width="11.42578125" style="82"/>
    <col min="3329" max="3329" width="3.42578125" style="82" bestFit="1" customWidth="1"/>
    <col min="3330" max="3330" width="9.5703125" style="82" customWidth="1"/>
    <col min="3331" max="3331" width="68" style="82" customWidth="1"/>
    <col min="3332" max="3332" width="14.42578125" style="82" customWidth="1"/>
    <col min="3333" max="3333" width="15.42578125" style="82" customWidth="1"/>
    <col min="3334" max="3334" width="13.5703125" style="82" customWidth="1"/>
    <col min="3335" max="3335" width="15.5703125" style="82" bestFit="1" customWidth="1"/>
    <col min="3336" max="3336" width="14.5703125" style="82" customWidth="1"/>
    <col min="3337" max="3338" width="14.42578125" style="82" customWidth="1"/>
    <col min="3339" max="3339" width="17" style="82" bestFit="1" customWidth="1"/>
    <col min="3340" max="3584" width="11.42578125" style="82"/>
    <col min="3585" max="3585" width="3.42578125" style="82" bestFit="1" customWidth="1"/>
    <col min="3586" max="3586" width="9.5703125" style="82" customWidth="1"/>
    <col min="3587" max="3587" width="68" style="82" customWidth="1"/>
    <col min="3588" max="3588" width="14.42578125" style="82" customWidth="1"/>
    <col min="3589" max="3589" width="15.42578125" style="82" customWidth="1"/>
    <col min="3590" max="3590" width="13.5703125" style="82" customWidth="1"/>
    <col min="3591" max="3591" width="15.5703125" style="82" bestFit="1" customWidth="1"/>
    <col min="3592" max="3592" width="14.5703125" style="82" customWidth="1"/>
    <col min="3593" max="3594" width="14.42578125" style="82" customWidth="1"/>
    <col min="3595" max="3595" width="17" style="82" bestFit="1" customWidth="1"/>
    <col min="3596" max="3840" width="11.42578125" style="82"/>
    <col min="3841" max="3841" width="3.42578125" style="82" bestFit="1" customWidth="1"/>
    <col min="3842" max="3842" width="9.5703125" style="82" customWidth="1"/>
    <col min="3843" max="3843" width="68" style="82" customWidth="1"/>
    <col min="3844" max="3844" width="14.42578125" style="82" customWidth="1"/>
    <col min="3845" max="3845" width="15.42578125" style="82" customWidth="1"/>
    <col min="3846" max="3846" width="13.5703125" style="82" customWidth="1"/>
    <col min="3847" max="3847" width="15.5703125" style="82" bestFit="1" customWidth="1"/>
    <col min="3848" max="3848" width="14.5703125" style="82" customWidth="1"/>
    <col min="3849" max="3850" width="14.42578125" style="82" customWidth="1"/>
    <col min="3851" max="3851" width="17" style="82" bestFit="1" customWidth="1"/>
    <col min="3852" max="4096" width="11.42578125" style="82"/>
    <col min="4097" max="4097" width="3.42578125" style="82" bestFit="1" customWidth="1"/>
    <col min="4098" max="4098" width="9.5703125" style="82" customWidth="1"/>
    <col min="4099" max="4099" width="68" style="82" customWidth="1"/>
    <col min="4100" max="4100" width="14.42578125" style="82" customWidth="1"/>
    <col min="4101" max="4101" width="15.42578125" style="82" customWidth="1"/>
    <col min="4102" max="4102" width="13.5703125" style="82" customWidth="1"/>
    <col min="4103" max="4103" width="15.5703125" style="82" bestFit="1" customWidth="1"/>
    <col min="4104" max="4104" width="14.5703125" style="82" customWidth="1"/>
    <col min="4105" max="4106" width="14.42578125" style="82" customWidth="1"/>
    <col min="4107" max="4107" width="17" style="82" bestFit="1" customWidth="1"/>
    <col min="4108" max="4352" width="11.42578125" style="82"/>
    <col min="4353" max="4353" width="3.42578125" style="82" bestFit="1" customWidth="1"/>
    <col min="4354" max="4354" width="9.5703125" style="82" customWidth="1"/>
    <col min="4355" max="4355" width="68" style="82" customWidth="1"/>
    <col min="4356" max="4356" width="14.42578125" style="82" customWidth="1"/>
    <col min="4357" max="4357" width="15.42578125" style="82" customWidth="1"/>
    <col min="4358" max="4358" width="13.5703125" style="82" customWidth="1"/>
    <col min="4359" max="4359" width="15.5703125" style="82" bestFit="1" customWidth="1"/>
    <col min="4360" max="4360" width="14.5703125" style="82" customWidth="1"/>
    <col min="4361" max="4362" width="14.42578125" style="82" customWidth="1"/>
    <col min="4363" max="4363" width="17" style="82" bestFit="1" customWidth="1"/>
    <col min="4364" max="4608" width="11.42578125" style="82"/>
    <col min="4609" max="4609" width="3.42578125" style="82" bestFit="1" customWidth="1"/>
    <col min="4610" max="4610" width="9.5703125" style="82" customWidth="1"/>
    <col min="4611" max="4611" width="68" style="82" customWidth="1"/>
    <col min="4612" max="4612" width="14.42578125" style="82" customWidth="1"/>
    <col min="4613" max="4613" width="15.42578125" style="82" customWidth="1"/>
    <col min="4614" max="4614" width="13.5703125" style="82" customWidth="1"/>
    <col min="4615" max="4615" width="15.5703125" style="82" bestFit="1" customWidth="1"/>
    <col min="4616" max="4616" width="14.5703125" style="82" customWidth="1"/>
    <col min="4617" max="4618" width="14.42578125" style="82" customWidth="1"/>
    <col min="4619" max="4619" width="17" style="82" bestFit="1" customWidth="1"/>
    <col min="4620" max="4864" width="11.42578125" style="82"/>
    <col min="4865" max="4865" width="3.42578125" style="82" bestFit="1" customWidth="1"/>
    <col min="4866" max="4866" width="9.5703125" style="82" customWidth="1"/>
    <col min="4867" max="4867" width="68" style="82" customWidth="1"/>
    <col min="4868" max="4868" width="14.42578125" style="82" customWidth="1"/>
    <col min="4869" max="4869" width="15.42578125" style="82" customWidth="1"/>
    <col min="4870" max="4870" width="13.5703125" style="82" customWidth="1"/>
    <col min="4871" max="4871" width="15.5703125" style="82" bestFit="1" customWidth="1"/>
    <col min="4872" max="4872" width="14.5703125" style="82" customWidth="1"/>
    <col min="4873" max="4874" width="14.42578125" style="82" customWidth="1"/>
    <col min="4875" max="4875" width="17" style="82" bestFit="1" customWidth="1"/>
    <col min="4876" max="5120" width="11.42578125" style="82"/>
    <col min="5121" max="5121" width="3.42578125" style="82" bestFit="1" customWidth="1"/>
    <col min="5122" max="5122" width="9.5703125" style="82" customWidth="1"/>
    <col min="5123" max="5123" width="68" style="82" customWidth="1"/>
    <col min="5124" max="5124" width="14.42578125" style="82" customWidth="1"/>
    <col min="5125" max="5125" width="15.42578125" style="82" customWidth="1"/>
    <col min="5126" max="5126" width="13.5703125" style="82" customWidth="1"/>
    <col min="5127" max="5127" width="15.5703125" style="82" bestFit="1" customWidth="1"/>
    <col min="5128" max="5128" width="14.5703125" style="82" customWidth="1"/>
    <col min="5129" max="5130" width="14.42578125" style="82" customWidth="1"/>
    <col min="5131" max="5131" width="17" style="82" bestFit="1" customWidth="1"/>
    <col min="5132" max="5376" width="11.42578125" style="82"/>
    <col min="5377" max="5377" width="3.42578125" style="82" bestFit="1" customWidth="1"/>
    <col min="5378" max="5378" width="9.5703125" style="82" customWidth="1"/>
    <col min="5379" max="5379" width="68" style="82" customWidth="1"/>
    <col min="5380" max="5380" width="14.42578125" style="82" customWidth="1"/>
    <col min="5381" max="5381" width="15.42578125" style="82" customWidth="1"/>
    <col min="5382" max="5382" width="13.5703125" style="82" customWidth="1"/>
    <col min="5383" max="5383" width="15.5703125" style="82" bestFit="1" customWidth="1"/>
    <col min="5384" max="5384" width="14.5703125" style="82" customWidth="1"/>
    <col min="5385" max="5386" width="14.42578125" style="82" customWidth="1"/>
    <col min="5387" max="5387" width="17" style="82" bestFit="1" customWidth="1"/>
    <col min="5388" max="5632" width="11.42578125" style="82"/>
    <col min="5633" max="5633" width="3.42578125" style="82" bestFit="1" customWidth="1"/>
    <col min="5634" max="5634" width="9.5703125" style="82" customWidth="1"/>
    <col min="5635" max="5635" width="68" style="82" customWidth="1"/>
    <col min="5636" max="5636" width="14.42578125" style="82" customWidth="1"/>
    <col min="5637" max="5637" width="15.42578125" style="82" customWidth="1"/>
    <col min="5638" max="5638" width="13.5703125" style="82" customWidth="1"/>
    <col min="5639" max="5639" width="15.5703125" style="82" bestFit="1" customWidth="1"/>
    <col min="5640" max="5640" width="14.5703125" style="82" customWidth="1"/>
    <col min="5641" max="5642" width="14.42578125" style="82" customWidth="1"/>
    <col min="5643" max="5643" width="17" style="82" bestFit="1" customWidth="1"/>
    <col min="5644" max="5888" width="11.42578125" style="82"/>
    <col min="5889" max="5889" width="3.42578125" style="82" bestFit="1" customWidth="1"/>
    <col min="5890" max="5890" width="9.5703125" style="82" customWidth="1"/>
    <col min="5891" max="5891" width="68" style="82" customWidth="1"/>
    <col min="5892" max="5892" width="14.42578125" style="82" customWidth="1"/>
    <col min="5893" max="5893" width="15.42578125" style="82" customWidth="1"/>
    <col min="5894" max="5894" width="13.5703125" style="82" customWidth="1"/>
    <col min="5895" max="5895" width="15.5703125" style="82" bestFit="1" customWidth="1"/>
    <col min="5896" max="5896" width="14.5703125" style="82" customWidth="1"/>
    <col min="5897" max="5898" width="14.42578125" style="82" customWidth="1"/>
    <col min="5899" max="5899" width="17" style="82" bestFit="1" customWidth="1"/>
    <col min="5900" max="6144" width="11.42578125" style="82"/>
    <col min="6145" max="6145" width="3.42578125" style="82" bestFit="1" customWidth="1"/>
    <col min="6146" max="6146" width="9.5703125" style="82" customWidth="1"/>
    <col min="6147" max="6147" width="68" style="82" customWidth="1"/>
    <col min="6148" max="6148" width="14.42578125" style="82" customWidth="1"/>
    <col min="6149" max="6149" width="15.42578125" style="82" customWidth="1"/>
    <col min="6150" max="6150" width="13.5703125" style="82" customWidth="1"/>
    <col min="6151" max="6151" width="15.5703125" style="82" bestFit="1" customWidth="1"/>
    <col min="6152" max="6152" width="14.5703125" style="82" customWidth="1"/>
    <col min="6153" max="6154" width="14.42578125" style="82" customWidth="1"/>
    <col min="6155" max="6155" width="17" style="82" bestFit="1" customWidth="1"/>
    <col min="6156" max="6400" width="11.42578125" style="82"/>
    <col min="6401" max="6401" width="3.42578125" style="82" bestFit="1" customWidth="1"/>
    <col min="6402" max="6402" width="9.5703125" style="82" customWidth="1"/>
    <col min="6403" max="6403" width="68" style="82" customWidth="1"/>
    <col min="6404" max="6404" width="14.42578125" style="82" customWidth="1"/>
    <col min="6405" max="6405" width="15.42578125" style="82" customWidth="1"/>
    <col min="6406" max="6406" width="13.5703125" style="82" customWidth="1"/>
    <col min="6407" max="6407" width="15.5703125" style="82" bestFit="1" customWidth="1"/>
    <col min="6408" max="6408" width="14.5703125" style="82" customWidth="1"/>
    <col min="6409" max="6410" width="14.42578125" style="82" customWidth="1"/>
    <col min="6411" max="6411" width="17" style="82" bestFit="1" customWidth="1"/>
    <col min="6412" max="6656" width="11.42578125" style="82"/>
    <col min="6657" max="6657" width="3.42578125" style="82" bestFit="1" customWidth="1"/>
    <col min="6658" max="6658" width="9.5703125" style="82" customWidth="1"/>
    <col min="6659" max="6659" width="68" style="82" customWidth="1"/>
    <col min="6660" max="6660" width="14.42578125" style="82" customWidth="1"/>
    <col min="6661" max="6661" width="15.42578125" style="82" customWidth="1"/>
    <col min="6662" max="6662" width="13.5703125" style="82" customWidth="1"/>
    <col min="6663" max="6663" width="15.5703125" style="82" bestFit="1" customWidth="1"/>
    <col min="6664" max="6664" width="14.5703125" style="82" customWidth="1"/>
    <col min="6665" max="6666" width="14.42578125" style="82" customWidth="1"/>
    <col min="6667" max="6667" width="17" style="82" bestFit="1" customWidth="1"/>
    <col min="6668" max="6912" width="11.42578125" style="82"/>
    <col min="6913" max="6913" width="3.42578125" style="82" bestFit="1" customWidth="1"/>
    <col min="6914" max="6914" width="9.5703125" style="82" customWidth="1"/>
    <col min="6915" max="6915" width="68" style="82" customWidth="1"/>
    <col min="6916" max="6916" width="14.42578125" style="82" customWidth="1"/>
    <col min="6917" max="6917" width="15.42578125" style="82" customWidth="1"/>
    <col min="6918" max="6918" width="13.5703125" style="82" customWidth="1"/>
    <col min="6919" max="6919" width="15.5703125" style="82" bestFit="1" customWidth="1"/>
    <col min="6920" max="6920" width="14.5703125" style="82" customWidth="1"/>
    <col min="6921" max="6922" width="14.42578125" style="82" customWidth="1"/>
    <col min="6923" max="6923" width="17" style="82" bestFit="1" customWidth="1"/>
    <col min="6924" max="7168" width="11.42578125" style="82"/>
    <col min="7169" max="7169" width="3.42578125" style="82" bestFit="1" customWidth="1"/>
    <col min="7170" max="7170" width="9.5703125" style="82" customWidth="1"/>
    <col min="7171" max="7171" width="68" style="82" customWidth="1"/>
    <col min="7172" max="7172" width="14.42578125" style="82" customWidth="1"/>
    <col min="7173" max="7173" width="15.42578125" style="82" customWidth="1"/>
    <col min="7174" max="7174" width="13.5703125" style="82" customWidth="1"/>
    <col min="7175" max="7175" width="15.5703125" style="82" bestFit="1" customWidth="1"/>
    <col min="7176" max="7176" width="14.5703125" style="82" customWidth="1"/>
    <col min="7177" max="7178" width="14.42578125" style="82" customWidth="1"/>
    <col min="7179" max="7179" width="17" style="82" bestFit="1" customWidth="1"/>
    <col min="7180" max="7424" width="11.42578125" style="82"/>
    <col min="7425" max="7425" width="3.42578125" style="82" bestFit="1" customWidth="1"/>
    <col min="7426" max="7426" width="9.5703125" style="82" customWidth="1"/>
    <col min="7427" max="7427" width="68" style="82" customWidth="1"/>
    <col min="7428" max="7428" width="14.42578125" style="82" customWidth="1"/>
    <col min="7429" max="7429" width="15.42578125" style="82" customWidth="1"/>
    <col min="7430" max="7430" width="13.5703125" style="82" customWidth="1"/>
    <col min="7431" max="7431" width="15.5703125" style="82" bestFit="1" customWidth="1"/>
    <col min="7432" max="7432" width="14.5703125" style="82" customWidth="1"/>
    <col min="7433" max="7434" width="14.42578125" style="82" customWidth="1"/>
    <col min="7435" max="7435" width="17" style="82" bestFit="1" customWidth="1"/>
    <col min="7436" max="7680" width="11.42578125" style="82"/>
    <col min="7681" max="7681" width="3.42578125" style="82" bestFit="1" customWidth="1"/>
    <col min="7682" max="7682" width="9.5703125" style="82" customWidth="1"/>
    <col min="7683" max="7683" width="68" style="82" customWidth="1"/>
    <col min="7684" max="7684" width="14.42578125" style="82" customWidth="1"/>
    <col min="7685" max="7685" width="15.42578125" style="82" customWidth="1"/>
    <col min="7686" max="7686" width="13.5703125" style="82" customWidth="1"/>
    <col min="7687" max="7687" width="15.5703125" style="82" bestFit="1" customWidth="1"/>
    <col min="7688" max="7688" width="14.5703125" style="82" customWidth="1"/>
    <col min="7689" max="7690" width="14.42578125" style="82" customWidth="1"/>
    <col min="7691" max="7691" width="17" style="82" bestFit="1" customWidth="1"/>
    <col min="7692" max="7936" width="11.42578125" style="82"/>
    <col min="7937" max="7937" width="3.42578125" style="82" bestFit="1" customWidth="1"/>
    <col min="7938" max="7938" width="9.5703125" style="82" customWidth="1"/>
    <col min="7939" max="7939" width="68" style="82" customWidth="1"/>
    <col min="7940" max="7940" width="14.42578125" style="82" customWidth="1"/>
    <col min="7941" max="7941" width="15.42578125" style="82" customWidth="1"/>
    <col min="7942" max="7942" width="13.5703125" style="82" customWidth="1"/>
    <col min="7943" max="7943" width="15.5703125" style="82" bestFit="1" customWidth="1"/>
    <col min="7944" max="7944" width="14.5703125" style="82" customWidth="1"/>
    <col min="7945" max="7946" width="14.42578125" style="82" customWidth="1"/>
    <col min="7947" max="7947" width="17" style="82" bestFit="1" customWidth="1"/>
    <col min="7948" max="8192" width="11.42578125" style="82"/>
    <col min="8193" max="8193" width="3.42578125" style="82" bestFit="1" customWidth="1"/>
    <col min="8194" max="8194" width="9.5703125" style="82" customWidth="1"/>
    <col min="8195" max="8195" width="68" style="82" customWidth="1"/>
    <col min="8196" max="8196" width="14.42578125" style="82" customWidth="1"/>
    <col min="8197" max="8197" width="15.42578125" style="82" customWidth="1"/>
    <col min="8198" max="8198" width="13.5703125" style="82" customWidth="1"/>
    <col min="8199" max="8199" width="15.5703125" style="82" bestFit="1" customWidth="1"/>
    <col min="8200" max="8200" width="14.5703125" style="82" customWidth="1"/>
    <col min="8201" max="8202" width="14.42578125" style="82" customWidth="1"/>
    <col min="8203" max="8203" width="17" style="82" bestFit="1" customWidth="1"/>
    <col min="8204" max="8448" width="11.42578125" style="82"/>
    <col min="8449" max="8449" width="3.42578125" style="82" bestFit="1" customWidth="1"/>
    <col min="8450" max="8450" width="9.5703125" style="82" customWidth="1"/>
    <col min="8451" max="8451" width="68" style="82" customWidth="1"/>
    <col min="8452" max="8452" width="14.42578125" style="82" customWidth="1"/>
    <col min="8453" max="8453" width="15.42578125" style="82" customWidth="1"/>
    <col min="8454" max="8454" width="13.5703125" style="82" customWidth="1"/>
    <col min="8455" max="8455" width="15.5703125" style="82" bestFit="1" customWidth="1"/>
    <col min="8456" max="8456" width="14.5703125" style="82" customWidth="1"/>
    <col min="8457" max="8458" width="14.42578125" style="82" customWidth="1"/>
    <col min="8459" max="8459" width="17" style="82" bestFit="1" customWidth="1"/>
    <col min="8460" max="8704" width="11.42578125" style="82"/>
    <col min="8705" max="8705" width="3.42578125" style="82" bestFit="1" customWidth="1"/>
    <col min="8706" max="8706" width="9.5703125" style="82" customWidth="1"/>
    <col min="8707" max="8707" width="68" style="82" customWidth="1"/>
    <col min="8708" max="8708" width="14.42578125" style="82" customWidth="1"/>
    <col min="8709" max="8709" width="15.42578125" style="82" customWidth="1"/>
    <col min="8710" max="8710" width="13.5703125" style="82" customWidth="1"/>
    <col min="8711" max="8711" width="15.5703125" style="82" bestFit="1" customWidth="1"/>
    <col min="8712" max="8712" width="14.5703125" style="82" customWidth="1"/>
    <col min="8713" max="8714" width="14.42578125" style="82" customWidth="1"/>
    <col min="8715" max="8715" width="17" style="82" bestFit="1" customWidth="1"/>
    <col min="8716" max="8960" width="11.42578125" style="82"/>
    <col min="8961" max="8961" width="3.42578125" style="82" bestFit="1" customWidth="1"/>
    <col min="8962" max="8962" width="9.5703125" style="82" customWidth="1"/>
    <col min="8963" max="8963" width="68" style="82" customWidth="1"/>
    <col min="8964" max="8964" width="14.42578125" style="82" customWidth="1"/>
    <col min="8965" max="8965" width="15.42578125" style="82" customWidth="1"/>
    <col min="8966" max="8966" width="13.5703125" style="82" customWidth="1"/>
    <col min="8967" max="8967" width="15.5703125" style="82" bestFit="1" customWidth="1"/>
    <col min="8968" max="8968" width="14.5703125" style="82" customWidth="1"/>
    <col min="8969" max="8970" width="14.42578125" style="82" customWidth="1"/>
    <col min="8971" max="8971" width="17" style="82" bestFit="1" customWidth="1"/>
    <col min="8972" max="9216" width="11.42578125" style="82"/>
    <col min="9217" max="9217" width="3.42578125" style="82" bestFit="1" customWidth="1"/>
    <col min="9218" max="9218" width="9.5703125" style="82" customWidth="1"/>
    <col min="9219" max="9219" width="68" style="82" customWidth="1"/>
    <col min="9220" max="9220" width="14.42578125" style="82" customWidth="1"/>
    <col min="9221" max="9221" width="15.42578125" style="82" customWidth="1"/>
    <col min="9222" max="9222" width="13.5703125" style="82" customWidth="1"/>
    <col min="9223" max="9223" width="15.5703125" style="82" bestFit="1" customWidth="1"/>
    <col min="9224" max="9224" width="14.5703125" style="82" customWidth="1"/>
    <col min="9225" max="9226" width="14.42578125" style="82" customWidth="1"/>
    <col min="9227" max="9227" width="17" style="82" bestFit="1" customWidth="1"/>
    <col min="9228" max="9472" width="11.42578125" style="82"/>
    <col min="9473" max="9473" width="3.42578125" style="82" bestFit="1" customWidth="1"/>
    <col min="9474" max="9474" width="9.5703125" style="82" customWidth="1"/>
    <col min="9475" max="9475" width="68" style="82" customWidth="1"/>
    <col min="9476" max="9476" width="14.42578125" style="82" customWidth="1"/>
    <col min="9477" max="9477" width="15.42578125" style="82" customWidth="1"/>
    <col min="9478" max="9478" width="13.5703125" style="82" customWidth="1"/>
    <col min="9479" max="9479" width="15.5703125" style="82" bestFit="1" customWidth="1"/>
    <col min="9480" max="9480" width="14.5703125" style="82" customWidth="1"/>
    <col min="9481" max="9482" width="14.42578125" style="82" customWidth="1"/>
    <col min="9483" max="9483" width="17" style="82" bestFit="1" customWidth="1"/>
    <col min="9484" max="9728" width="11.42578125" style="82"/>
    <col min="9729" max="9729" width="3.42578125" style="82" bestFit="1" customWidth="1"/>
    <col min="9730" max="9730" width="9.5703125" style="82" customWidth="1"/>
    <col min="9731" max="9731" width="68" style="82" customWidth="1"/>
    <col min="9732" max="9732" width="14.42578125" style="82" customWidth="1"/>
    <col min="9733" max="9733" width="15.42578125" style="82" customWidth="1"/>
    <col min="9734" max="9734" width="13.5703125" style="82" customWidth="1"/>
    <col min="9735" max="9735" width="15.5703125" style="82" bestFit="1" customWidth="1"/>
    <col min="9736" max="9736" width="14.5703125" style="82" customWidth="1"/>
    <col min="9737" max="9738" width="14.42578125" style="82" customWidth="1"/>
    <col min="9739" max="9739" width="17" style="82" bestFit="1" customWidth="1"/>
    <col min="9740" max="9984" width="11.42578125" style="82"/>
    <col min="9985" max="9985" width="3.42578125" style="82" bestFit="1" customWidth="1"/>
    <col min="9986" max="9986" width="9.5703125" style="82" customWidth="1"/>
    <col min="9987" max="9987" width="68" style="82" customWidth="1"/>
    <col min="9988" max="9988" width="14.42578125" style="82" customWidth="1"/>
    <col min="9989" max="9989" width="15.42578125" style="82" customWidth="1"/>
    <col min="9990" max="9990" width="13.5703125" style="82" customWidth="1"/>
    <col min="9991" max="9991" width="15.5703125" style="82" bestFit="1" customWidth="1"/>
    <col min="9992" max="9992" width="14.5703125" style="82" customWidth="1"/>
    <col min="9993" max="9994" width="14.42578125" style="82" customWidth="1"/>
    <col min="9995" max="9995" width="17" style="82" bestFit="1" customWidth="1"/>
    <col min="9996" max="10240" width="11.42578125" style="82"/>
    <col min="10241" max="10241" width="3.42578125" style="82" bestFit="1" customWidth="1"/>
    <col min="10242" max="10242" width="9.5703125" style="82" customWidth="1"/>
    <col min="10243" max="10243" width="68" style="82" customWidth="1"/>
    <col min="10244" max="10244" width="14.42578125" style="82" customWidth="1"/>
    <col min="10245" max="10245" width="15.42578125" style="82" customWidth="1"/>
    <col min="10246" max="10246" width="13.5703125" style="82" customWidth="1"/>
    <col min="10247" max="10247" width="15.5703125" style="82" bestFit="1" customWidth="1"/>
    <col min="10248" max="10248" width="14.5703125" style="82" customWidth="1"/>
    <col min="10249" max="10250" width="14.42578125" style="82" customWidth="1"/>
    <col min="10251" max="10251" width="17" style="82" bestFit="1" customWidth="1"/>
    <col min="10252" max="10496" width="11.42578125" style="82"/>
    <col min="10497" max="10497" width="3.42578125" style="82" bestFit="1" customWidth="1"/>
    <col min="10498" max="10498" width="9.5703125" style="82" customWidth="1"/>
    <col min="10499" max="10499" width="68" style="82" customWidth="1"/>
    <col min="10500" max="10500" width="14.42578125" style="82" customWidth="1"/>
    <col min="10501" max="10501" width="15.42578125" style="82" customWidth="1"/>
    <col min="10502" max="10502" width="13.5703125" style="82" customWidth="1"/>
    <col min="10503" max="10503" width="15.5703125" style="82" bestFit="1" customWidth="1"/>
    <col min="10504" max="10504" width="14.5703125" style="82" customWidth="1"/>
    <col min="10505" max="10506" width="14.42578125" style="82" customWidth="1"/>
    <col min="10507" max="10507" width="17" style="82" bestFit="1" customWidth="1"/>
    <col min="10508" max="10752" width="11.42578125" style="82"/>
    <col min="10753" max="10753" width="3.42578125" style="82" bestFit="1" customWidth="1"/>
    <col min="10754" max="10754" width="9.5703125" style="82" customWidth="1"/>
    <col min="10755" max="10755" width="68" style="82" customWidth="1"/>
    <col min="10756" max="10756" width="14.42578125" style="82" customWidth="1"/>
    <col min="10757" max="10757" width="15.42578125" style="82" customWidth="1"/>
    <col min="10758" max="10758" width="13.5703125" style="82" customWidth="1"/>
    <col min="10759" max="10759" width="15.5703125" style="82" bestFit="1" customWidth="1"/>
    <col min="10760" max="10760" width="14.5703125" style="82" customWidth="1"/>
    <col min="10761" max="10762" width="14.42578125" style="82" customWidth="1"/>
    <col min="10763" max="10763" width="17" style="82" bestFit="1" customWidth="1"/>
    <col min="10764" max="11008" width="11.42578125" style="82"/>
    <col min="11009" max="11009" width="3.42578125" style="82" bestFit="1" customWidth="1"/>
    <col min="11010" max="11010" width="9.5703125" style="82" customWidth="1"/>
    <col min="11011" max="11011" width="68" style="82" customWidth="1"/>
    <col min="11012" max="11012" width="14.42578125" style="82" customWidth="1"/>
    <col min="11013" max="11013" width="15.42578125" style="82" customWidth="1"/>
    <col min="11014" max="11014" width="13.5703125" style="82" customWidth="1"/>
    <col min="11015" max="11015" width="15.5703125" style="82" bestFit="1" customWidth="1"/>
    <col min="11016" max="11016" width="14.5703125" style="82" customWidth="1"/>
    <col min="11017" max="11018" width="14.42578125" style="82" customWidth="1"/>
    <col min="11019" max="11019" width="17" style="82" bestFit="1" customWidth="1"/>
    <col min="11020" max="11264" width="11.42578125" style="82"/>
    <col min="11265" max="11265" width="3.42578125" style="82" bestFit="1" customWidth="1"/>
    <col min="11266" max="11266" width="9.5703125" style="82" customWidth="1"/>
    <col min="11267" max="11267" width="68" style="82" customWidth="1"/>
    <col min="11268" max="11268" width="14.42578125" style="82" customWidth="1"/>
    <col min="11269" max="11269" width="15.42578125" style="82" customWidth="1"/>
    <col min="11270" max="11270" width="13.5703125" style="82" customWidth="1"/>
    <col min="11271" max="11271" width="15.5703125" style="82" bestFit="1" customWidth="1"/>
    <col min="11272" max="11272" width="14.5703125" style="82" customWidth="1"/>
    <col min="11273" max="11274" width="14.42578125" style="82" customWidth="1"/>
    <col min="11275" max="11275" width="17" style="82" bestFit="1" customWidth="1"/>
    <col min="11276" max="11520" width="11.42578125" style="82"/>
    <col min="11521" max="11521" width="3.42578125" style="82" bestFit="1" customWidth="1"/>
    <col min="11522" max="11522" width="9.5703125" style="82" customWidth="1"/>
    <col min="11523" max="11523" width="68" style="82" customWidth="1"/>
    <col min="11524" max="11524" width="14.42578125" style="82" customWidth="1"/>
    <col min="11525" max="11525" width="15.42578125" style="82" customWidth="1"/>
    <col min="11526" max="11526" width="13.5703125" style="82" customWidth="1"/>
    <col min="11527" max="11527" width="15.5703125" style="82" bestFit="1" customWidth="1"/>
    <col min="11528" max="11528" width="14.5703125" style="82" customWidth="1"/>
    <col min="11529" max="11530" width="14.42578125" style="82" customWidth="1"/>
    <col min="11531" max="11531" width="17" style="82" bestFit="1" customWidth="1"/>
    <col min="11532" max="11776" width="11.42578125" style="82"/>
    <col min="11777" max="11777" width="3.42578125" style="82" bestFit="1" customWidth="1"/>
    <col min="11778" max="11778" width="9.5703125" style="82" customWidth="1"/>
    <col min="11779" max="11779" width="68" style="82" customWidth="1"/>
    <col min="11780" max="11780" width="14.42578125" style="82" customWidth="1"/>
    <col min="11781" max="11781" width="15.42578125" style="82" customWidth="1"/>
    <col min="11782" max="11782" width="13.5703125" style="82" customWidth="1"/>
    <col min="11783" max="11783" width="15.5703125" style="82" bestFit="1" customWidth="1"/>
    <col min="11784" max="11784" width="14.5703125" style="82" customWidth="1"/>
    <col min="11785" max="11786" width="14.42578125" style="82" customWidth="1"/>
    <col min="11787" max="11787" width="17" style="82" bestFit="1" customWidth="1"/>
    <col min="11788" max="12032" width="11.42578125" style="82"/>
    <col min="12033" max="12033" width="3.42578125" style="82" bestFit="1" customWidth="1"/>
    <col min="12034" max="12034" width="9.5703125" style="82" customWidth="1"/>
    <col min="12035" max="12035" width="68" style="82" customWidth="1"/>
    <col min="12036" max="12036" width="14.42578125" style="82" customWidth="1"/>
    <col min="12037" max="12037" width="15.42578125" style="82" customWidth="1"/>
    <col min="12038" max="12038" width="13.5703125" style="82" customWidth="1"/>
    <col min="12039" max="12039" width="15.5703125" style="82" bestFit="1" customWidth="1"/>
    <col min="12040" max="12040" width="14.5703125" style="82" customWidth="1"/>
    <col min="12041" max="12042" width="14.42578125" style="82" customWidth="1"/>
    <col min="12043" max="12043" width="17" style="82" bestFit="1" customWidth="1"/>
    <col min="12044" max="12288" width="11.42578125" style="82"/>
    <col min="12289" max="12289" width="3.42578125" style="82" bestFit="1" customWidth="1"/>
    <col min="12290" max="12290" width="9.5703125" style="82" customWidth="1"/>
    <col min="12291" max="12291" width="68" style="82" customWidth="1"/>
    <col min="12292" max="12292" width="14.42578125" style="82" customWidth="1"/>
    <col min="12293" max="12293" width="15.42578125" style="82" customWidth="1"/>
    <col min="12294" max="12294" width="13.5703125" style="82" customWidth="1"/>
    <col min="12295" max="12295" width="15.5703125" style="82" bestFit="1" customWidth="1"/>
    <col min="12296" max="12296" width="14.5703125" style="82" customWidth="1"/>
    <col min="12297" max="12298" width="14.42578125" style="82" customWidth="1"/>
    <col min="12299" max="12299" width="17" style="82" bestFit="1" customWidth="1"/>
    <col min="12300" max="12544" width="11.42578125" style="82"/>
    <col min="12545" max="12545" width="3.42578125" style="82" bestFit="1" customWidth="1"/>
    <col min="12546" max="12546" width="9.5703125" style="82" customWidth="1"/>
    <col min="12547" max="12547" width="68" style="82" customWidth="1"/>
    <col min="12548" max="12548" width="14.42578125" style="82" customWidth="1"/>
    <col min="12549" max="12549" width="15.42578125" style="82" customWidth="1"/>
    <col min="12550" max="12550" width="13.5703125" style="82" customWidth="1"/>
    <col min="12551" max="12551" width="15.5703125" style="82" bestFit="1" customWidth="1"/>
    <col min="12552" max="12552" width="14.5703125" style="82" customWidth="1"/>
    <col min="12553" max="12554" width="14.42578125" style="82" customWidth="1"/>
    <col min="12555" max="12555" width="17" style="82" bestFit="1" customWidth="1"/>
    <col min="12556" max="12800" width="11.42578125" style="82"/>
    <col min="12801" max="12801" width="3.42578125" style="82" bestFit="1" customWidth="1"/>
    <col min="12802" max="12802" width="9.5703125" style="82" customWidth="1"/>
    <col min="12803" max="12803" width="68" style="82" customWidth="1"/>
    <col min="12804" max="12804" width="14.42578125" style="82" customWidth="1"/>
    <col min="12805" max="12805" width="15.42578125" style="82" customWidth="1"/>
    <col min="12806" max="12806" width="13.5703125" style="82" customWidth="1"/>
    <col min="12807" max="12807" width="15.5703125" style="82" bestFit="1" customWidth="1"/>
    <col min="12808" max="12808" width="14.5703125" style="82" customWidth="1"/>
    <col min="12809" max="12810" width="14.42578125" style="82" customWidth="1"/>
    <col min="12811" max="12811" width="17" style="82" bestFit="1" customWidth="1"/>
    <col min="12812" max="13056" width="11.42578125" style="82"/>
    <col min="13057" max="13057" width="3.42578125" style="82" bestFit="1" customWidth="1"/>
    <col min="13058" max="13058" width="9.5703125" style="82" customWidth="1"/>
    <col min="13059" max="13059" width="68" style="82" customWidth="1"/>
    <col min="13060" max="13060" width="14.42578125" style="82" customWidth="1"/>
    <col min="13061" max="13061" width="15.42578125" style="82" customWidth="1"/>
    <col min="13062" max="13062" width="13.5703125" style="82" customWidth="1"/>
    <col min="13063" max="13063" width="15.5703125" style="82" bestFit="1" customWidth="1"/>
    <col min="13064" max="13064" width="14.5703125" style="82" customWidth="1"/>
    <col min="13065" max="13066" width="14.42578125" style="82" customWidth="1"/>
    <col min="13067" max="13067" width="17" style="82" bestFit="1" customWidth="1"/>
    <col min="13068" max="13312" width="11.42578125" style="82"/>
    <col min="13313" max="13313" width="3.42578125" style="82" bestFit="1" customWidth="1"/>
    <col min="13314" max="13314" width="9.5703125" style="82" customWidth="1"/>
    <col min="13315" max="13315" width="68" style="82" customWidth="1"/>
    <col min="13316" max="13316" width="14.42578125" style="82" customWidth="1"/>
    <col min="13317" max="13317" width="15.42578125" style="82" customWidth="1"/>
    <col min="13318" max="13318" width="13.5703125" style="82" customWidth="1"/>
    <col min="13319" max="13319" width="15.5703125" style="82" bestFit="1" customWidth="1"/>
    <col min="13320" max="13320" width="14.5703125" style="82" customWidth="1"/>
    <col min="13321" max="13322" width="14.42578125" style="82" customWidth="1"/>
    <col min="13323" max="13323" width="17" style="82" bestFit="1" customWidth="1"/>
    <col min="13324" max="13568" width="11.42578125" style="82"/>
    <col min="13569" max="13569" width="3.42578125" style="82" bestFit="1" customWidth="1"/>
    <col min="13570" max="13570" width="9.5703125" style="82" customWidth="1"/>
    <col min="13571" max="13571" width="68" style="82" customWidth="1"/>
    <col min="13572" max="13572" width="14.42578125" style="82" customWidth="1"/>
    <col min="13573" max="13573" width="15.42578125" style="82" customWidth="1"/>
    <col min="13574" max="13574" width="13.5703125" style="82" customWidth="1"/>
    <col min="13575" max="13575" width="15.5703125" style="82" bestFit="1" customWidth="1"/>
    <col min="13576" max="13576" width="14.5703125" style="82" customWidth="1"/>
    <col min="13577" max="13578" width="14.42578125" style="82" customWidth="1"/>
    <col min="13579" max="13579" width="17" style="82" bestFit="1" customWidth="1"/>
    <col min="13580" max="13824" width="11.42578125" style="82"/>
    <col min="13825" max="13825" width="3.42578125" style="82" bestFit="1" customWidth="1"/>
    <col min="13826" max="13826" width="9.5703125" style="82" customWidth="1"/>
    <col min="13827" max="13827" width="68" style="82" customWidth="1"/>
    <col min="13828" max="13828" width="14.42578125" style="82" customWidth="1"/>
    <col min="13829" max="13829" width="15.42578125" style="82" customWidth="1"/>
    <col min="13830" max="13830" width="13.5703125" style="82" customWidth="1"/>
    <col min="13831" max="13831" width="15.5703125" style="82" bestFit="1" customWidth="1"/>
    <col min="13832" max="13832" width="14.5703125" style="82" customWidth="1"/>
    <col min="13833" max="13834" width="14.42578125" style="82" customWidth="1"/>
    <col min="13835" max="13835" width="17" style="82" bestFit="1" customWidth="1"/>
    <col min="13836" max="14080" width="11.42578125" style="82"/>
    <col min="14081" max="14081" width="3.42578125" style="82" bestFit="1" customWidth="1"/>
    <col min="14082" max="14082" width="9.5703125" style="82" customWidth="1"/>
    <col min="14083" max="14083" width="68" style="82" customWidth="1"/>
    <col min="14084" max="14084" width="14.42578125" style="82" customWidth="1"/>
    <col min="14085" max="14085" width="15.42578125" style="82" customWidth="1"/>
    <col min="14086" max="14086" width="13.5703125" style="82" customWidth="1"/>
    <col min="14087" max="14087" width="15.5703125" style="82" bestFit="1" customWidth="1"/>
    <col min="14088" max="14088" width="14.5703125" style="82" customWidth="1"/>
    <col min="14089" max="14090" width="14.42578125" style="82" customWidth="1"/>
    <col min="14091" max="14091" width="17" style="82" bestFit="1" customWidth="1"/>
    <col min="14092" max="14336" width="11.42578125" style="82"/>
    <col min="14337" max="14337" width="3.42578125" style="82" bestFit="1" customWidth="1"/>
    <col min="14338" max="14338" width="9.5703125" style="82" customWidth="1"/>
    <col min="14339" max="14339" width="68" style="82" customWidth="1"/>
    <col min="14340" max="14340" width="14.42578125" style="82" customWidth="1"/>
    <col min="14341" max="14341" width="15.42578125" style="82" customWidth="1"/>
    <col min="14342" max="14342" width="13.5703125" style="82" customWidth="1"/>
    <col min="14343" max="14343" width="15.5703125" style="82" bestFit="1" customWidth="1"/>
    <col min="14344" max="14344" width="14.5703125" style="82" customWidth="1"/>
    <col min="14345" max="14346" width="14.42578125" style="82" customWidth="1"/>
    <col min="14347" max="14347" width="17" style="82" bestFit="1" customWidth="1"/>
    <col min="14348" max="14592" width="11.42578125" style="82"/>
    <col min="14593" max="14593" width="3.42578125" style="82" bestFit="1" customWidth="1"/>
    <col min="14594" max="14594" width="9.5703125" style="82" customWidth="1"/>
    <col min="14595" max="14595" width="68" style="82" customWidth="1"/>
    <col min="14596" max="14596" width="14.42578125" style="82" customWidth="1"/>
    <col min="14597" max="14597" width="15.42578125" style="82" customWidth="1"/>
    <col min="14598" max="14598" width="13.5703125" style="82" customWidth="1"/>
    <col min="14599" max="14599" width="15.5703125" style="82" bestFit="1" customWidth="1"/>
    <col min="14600" max="14600" width="14.5703125" style="82" customWidth="1"/>
    <col min="14601" max="14602" width="14.42578125" style="82" customWidth="1"/>
    <col min="14603" max="14603" width="17" style="82" bestFit="1" customWidth="1"/>
    <col min="14604" max="14848" width="11.42578125" style="82"/>
    <col min="14849" max="14849" width="3.42578125" style="82" bestFit="1" customWidth="1"/>
    <col min="14850" max="14850" width="9.5703125" style="82" customWidth="1"/>
    <col min="14851" max="14851" width="68" style="82" customWidth="1"/>
    <col min="14852" max="14852" width="14.42578125" style="82" customWidth="1"/>
    <col min="14853" max="14853" width="15.42578125" style="82" customWidth="1"/>
    <col min="14854" max="14854" width="13.5703125" style="82" customWidth="1"/>
    <col min="14855" max="14855" width="15.5703125" style="82" bestFit="1" customWidth="1"/>
    <col min="14856" max="14856" width="14.5703125" style="82" customWidth="1"/>
    <col min="14857" max="14858" width="14.42578125" style="82" customWidth="1"/>
    <col min="14859" max="14859" width="17" style="82" bestFit="1" customWidth="1"/>
    <col min="14860" max="15104" width="11.42578125" style="82"/>
    <col min="15105" max="15105" width="3.42578125" style="82" bestFit="1" customWidth="1"/>
    <col min="15106" max="15106" width="9.5703125" style="82" customWidth="1"/>
    <col min="15107" max="15107" width="68" style="82" customWidth="1"/>
    <col min="15108" max="15108" width="14.42578125" style="82" customWidth="1"/>
    <col min="15109" max="15109" width="15.42578125" style="82" customWidth="1"/>
    <col min="15110" max="15110" width="13.5703125" style="82" customWidth="1"/>
    <col min="15111" max="15111" width="15.5703125" style="82" bestFit="1" customWidth="1"/>
    <col min="15112" max="15112" width="14.5703125" style="82" customWidth="1"/>
    <col min="15113" max="15114" width="14.42578125" style="82" customWidth="1"/>
    <col min="15115" max="15115" width="17" style="82" bestFit="1" customWidth="1"/>
    <col min="15116" max="15360" width="11.42578125" style="82"/>
    <col min="15361" max="15361" width="3.42578125" style="82" bestFit="1" customWidth="1"/>
    <col min="15362" max="15362" width="9.5703125" style="82" customWidth="1"/>
    <col min="15363" max="15363" width="68" style="82" customWidth="1"/>
    <col min="15364" max="15364" width="14.42578125" style="82" customWidth="1"/>
    <col min="15365" max="15365" width="15.42578125" style="82" customWidth="1"/>
    <col min="15366" max="15366" width="13.5703125" style="82" customWidth="1"/>
    <col min="15367" max="15367" width="15.5703125" style="82" bestFit="1" customWidth="1"/>
    <col min="15368" max="15368" width="14.5703125" style="82" customWidth="1"/>
    <col min="15369" max="15370" width="14.42578125" style="82" customWidth="1"/>
    <col min="15371" max="15371" width="17" style="82" bestFit="1" customWidth="1"/>
    <col min="15372" max="15616" width="11.42578125" style="82"/>
    <col min="15617" max="15617" width="3.42578125" style="82" bestFit="1" customWidth="1"/>
    <col min="15618" max="15618" width="9.5703125" style="82" customWidth="1"/>
    <col min="15619" max="15619" width="68" style="82" customWidth="1"/>
    <col min="15620" max="15620" width="14.42578125" style="82" customWidth="1"/>
    <col min="15621" max="15621" width="15.42578125" style="82" customWidth="1"/>
    <col min="15622" max="15622" width="13.5703125" style="82" customWidth="1"/>
    <col min="15623" max="15623" width="15.5703125" style="82" bestFit="1" customWidth="1"/>
    <col min="15624" max="15624" width="14.5703125" style="82" customWidth="1"/>
    <col min="15625" max="15626" width="14.42578125" style="82" customWidth="1"/>
    <col min="15627" max="15627" width="17" style="82" bestFit="1" customWidth="1"/>
    <col min="15628" max="15872" width="11.42578125" style="82"/>
    <col min="15873" max="15873" width="3.42578125" style="82" bestFit="1" customWidth="1"/>
    <col min="15874" max="15874" width="9.5703125" style="82" customWidth="1"/>
    <col min="15875" max="15875" width="68" style="82" customWidth="1"/>
    <col min="15876" max="15876" width="14.42578125" style="82" customWidth="1"/>
    <col min="15877" max="15877" width="15.42578125" style="82" customWidth="1"/>
    <col min="15878" max="15878" width="13.5703125" style="82" customWidth="1"/>
    <col min="15879" max="15879" width="15.5703125" style="82" bestFit="1" customWidth="1"/>
    <col min="15880" max="15880" width="14.5703125" style="82" customWidth="1"/>
    <col min="15881" max="15882" width="14.42578125" style="82" customWidth="1"/>
    <col min="15883" max="15883" width="17" style="82" bestFit="1" customWidth="1"/>
    <col min="15884" max="16128" width="11.42578125" style="82"/>
    <col min="16129" max="16129" width="3.42578125" style="82" bestFit="1" customWidth="1"/>
    <col min="16130" max="16130" width="9.5703125" style="82" customWidth="1"/>
    <col min="16131" max="16131" width="68" style="82" customWidth="1"/>
    <col min="16132" max="16132" width="14.42578125" style="82" customWidth="1"/>
    <col min="16133" max="16133" width="15.42578125" style="82" customWidth="1"/>
    <col min="16134" max="16134" width="13.5703125" style="82" customWidth="1"/>
    <col min="16135" max="16135" width="15.5703125" style="82" bestFit="1" customWidth="1"/>
    <col min="16136" max="16136" width="14.5703125" style="82" customWidth="1"/>
    <col min="16137" max="16138" width="14.42578125" style="82" customWidth="1"/>
    <col min="16139" max="16139" width="17" style="82" bestFit="1" customWidth="1"/>
    <col min="16140" max="16384" width="11.42578125" style="82"/>
  </cols>
  <sheetData>
    <row r="1" spans="1:23" x14ac:dyDescent="0.2">
      <c r="C1" s="84" t="s">
        <v>5</v>
      </c>
      <c r="E1" s="86" t="s">
        <v>5</v>
      </c>
      <c r="F1" s="86"/>
      <c r="G1" s="86"/>
    </row>
    <row r="2" spans="1:23" s="97" customFormat="1" ht="54" customHeight="1" thickBot="1" x14ac:dyDescent="0.25">
      <c r="A2" s="89" t="s">
        <v>40</v>
      </c>
      <c r="B2" s="90" t="s">
        <v>41</v>
      </c>
      <c r="C2" s="91" t="s">
        <v>42</v>
      </c>
      <c r="D2" s="92" t="s">
        <v>43</v>
      </c>
      <c r="E2" s="93" t="s">
        <v>44</v>
      </c>
      <c r="F2" s="94" t="s">
        <v>45</v>
      </c>
      <c r="G2" s="95" t="s">
        <v>46</v>
      </c>
      <c r="H2" s="93" t="s">
        <v>47</v>
      </c>
      <c r="I2" s="93" t="s">
        <v>48</v>
      </c>
      <c r="J2" s="95" t="s">
        <v>49</v>
      </c>
      <c r="K2" s="93" t="s">
        <v>50</v>
      </c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</row>
    <row r="3" spans="1:23" x14ac:dyDescent="0.2">
      <c r="A3" s="98"/>
      <c r="B3" s="99"/>
      <c r="C3" s="100" t="s">
        <v>51</v>
      </c>
      <c r="D3" s="101">
        <v>22000000</v>
      </c>
      <c r="E3" s="102"/>
      <c r="F3" s="102"/>
      <c r="G3" s="102"/>
      <c r="H3" s="102"/>
    </row>
    <row r="4" spans="1:23" x14ac:dyDescent="0.2">
      <c r="A4" s="98"/>
      <c r="B4" s="99"/>
      <c r="C4" s="100" t="s">
        <v>45</v>
      </c>
      <c r="D4" s="85">
        <f>F40</f>
        <v>0</v>
      </c>
      <c r="E4" s="102"/>
      <c r="F4" s="102"/>
      <c r="G4" s="102"/>
      <c r="H4" s="102"/>
    </row>
    <row r="5" spans="1:23" x14ac:dyDescent="0.2">
      <c r="A5" s="98"/>
      <c r="B5" s="99"/>
      <c r="C5" s="100" t="s">
        <v>52</v>
      </c>
      <c r="E5" s="103">
        <v>0</v>
      </c>
      <c r="F5" s="102"/>
      <c r="G5" s="102"/>
      <c r="H5" s="102"/>
    </row>
    <row r="6" spans="1:23" ht="13.5" thickBot="1" x14ac:dyDescent="0.25">
      <c r="A6" s="98"/>
      <c r="B6" s="99"/>
      <c r="C6" s="100" t="s">
        <v>53</v>
      </c>
      <c r="E6" s="104">
        <f>D3+D4-E5</f>
        <v>22000000</v>
      </c>
      <c r="F6" s="102"/>
      <c r="G6" s="102"/>
      <c r="H6" s="102"/>
    </row>
    <row r="7" spans="1:23" ht="14.25" thickTop="1" thickBot="1" x14ac:dyDescent="0.25">
      <c r="A7" s="98"/>
      <c r="B7" s="99" t="s">
        <v>54</v>
      </c>
      <c r="C7" s="100" t="s">
        <v>55</v>
      </c>
      <c r="E7" s="105">
        <f>G40</f>
        <v>75000</v>
      </c>
      <c r="F7" s="102"/>
      <c r="G7" s="102"/>
      <c r="H7" s="102"/>
    </row>
    <row r="8" spans="1:23" ht="13.5" thickBot="1" x14ac:dyDescent="0.25">
      <c r="A8" s="98"/>
      <c r="B8" s="99"/>
      <c r="C8" s="100" t="s">
        <v>56</v>
      </c>
      <c r="E8" s="106">
        <f>E6-E7</f>
        <v>21925000</v>
      </c>
      <c r="F8" s="102"/>
      <c r="G8" s="102"/>
      <c r="H8" s="102"/>
    </row>
    <row r="9" spans="1:23" x14ac:dyDescent="0.2">
      <c r="A9" s="98"/>
      <c r="B9" s="99"/>
      <c r="C9" s="87"/>
      <c r="E9" s="102"/>
      <c r="F9" s="102"/>
      <c r="G9" s="102"/>
      <c r="H9" s="102"/>
    </row>
    <row r="10" spans="1:23" x14ac:dyDescent="0.2">
      <c r="A10" s="98"/>
      <c r="B10" s="99"/>
      <c r="C10" s="87"/>
      <c r="E10" s="102"/>
      <c r="F10" s="102"/>
      <c r="G10" s="102"/>
      <c r="H10" s="102"/>
    </row>
    <row r="11" spans="1:23" x14ac:dyDescent="0.2">
      <c r="A11" s="98"/>
      <c r="B11" s="99"/>
      <c r="C11" s="87"/>
      <c r="E11" s="102"/>
      <c r="F11" s="102"/>
      <c r="G11" s="102"/>
      <c r="H11" s="102"/>
    </row>
    <row r="12" spans="1:23" ht="15.75" x14ac:dyDescent="0.25">
      <c r="A12" s="107"/>
      <c r="B12" s="108"/>
      <c r="C12" s="109" t="s">
        <v>57</v>
      </c>
      <c r="D12" s="110"/>
      <c r="E12" s="111"/>
      <c r="F12" s="111"/>
      <c r="G12" s="111"/>
      <c r="H12" s="111"/>
      <c r="I12" s="111"/>
      <c r="J12" s="112"/>
      <c r="K12" s="112"/>
    </row>
    <row r="13" spans="1:23" ht="22.5" x14ac:dyDescent="0.2">
      <c r="A13" s="113"/>
      <c r="B13" s="114"/>
      <c r="C13" s="115"/>
      <c r="D13" s="116"/>
      <c r="E13" s="117" t="s">
        <v>58</v>
      </c>
      <c r="F13" s="118" t="s">
        <v>59</v>
      </c>
      <c r="G13" s="118" t="s">
        <v>60</v>
      </c>
      <c r="H13" s="118" t="s">
        <v>59</v>
      </c>
      <c r="I13" s="118" t="s">
        <v>59</v>
      </c>
      <c r="J13" s="118" t="s">
        <v>59</v>
      </c>
      <c r="K13" s="118" t="s">
        <v>59</v>
      </c>
    </row>
    <row r="14" spans="1:23" x14ac:dyDescent="0.2">
      <c r="A14" s="113"/>
      <c r="B14" s="114"/>
      <c r="C14" s="119" t="s">
        <v>61</v>
      </c>
      <c r="D14" s="116"/>
      <c r="E14" s="117"/>
      <c r="F14" s="120"/>
      <c r="G14" s="118"/>
      <c r="H14" s="118"/>
      <c r="I14" s="118"/>
      <c r="J14" s="118"/>
      <c r="K14" s="118"/>
    </row>
    <row r="15" spans="1:23" x14ac:dyDescent="0.2">
      <c r="A15" s="113"/>
      <c r="B15" s="114" t="s">
        <v>70</v>
      </c>
      <c r="C15" s="121" t="s">
        <v>62</v>
      </c>
      <c r="D15" s="116" t="s">
        <v>71</v>
      </c>
      <c r="E15" s="122">
        <v>75000</v>
      </c>
      <c r="F15" s="116"/>
      <c r="G15" s="122">
        <f>E15+F15</f>
        <v>75000</v>
      </c>
      <c r="H15" s="116">
        <f>'RECAP #9997.27'!D14</f>
        <v>75000</v>
      </c>
      <c r="I15" s="116">
        <f>'RECAP #9997.27'!E14</f>
        <v>0</v>
      </c>
      <c r="J15" s="116">
        <f>'RECAP #9997.27'!F14</f>
        <v>75000</v>
      </c>
      <c r="K15" s="116">
        <f>'RECAP #9997.27'!G14</f>
        <v>0</v>
      </c>
    </row>
    <row r="16" spans="1:23" x14ac:dyDescent="0.2">
      <c r="A16" s="113"/>
      <c r="B16" s="114"/>
      <c r="C16" s="121"/>
      <c r="D16" s="116"/>
      <c r="E16" s="122"/>
      <c r="F16" s="116"/>
      <c r="G16" s="122">
        <f t="shared" ref="G16:G37" si="0">E16+F16</f>
        <v>0</v>
      </c>
      <c r="H16" s="116"/>
      <c r="I16" s="116"/>
      <c r="J16" s="116"/>
      <c r="K16" s="116"/>
    </row>
    <row r="17" spans="1:11" x14ac:dyDescent="0.2">
      <c r="A17" s="113"/>
      <c r="B17" s="114"/>
      <c r="C17" s="121"/>
      <c r="D17" s="116"/>
      <c r="E17" s="122"/>
      <c r="F17" s="116"/>
      <c r="G17" s="122">
        <f t="shared" si="0"/>
        <v>0</v>
      </c>
      <c r="H17" s="116"/>
      <c r="I17" s="116"/>
      <c r="J17" s="116"/>
      <c r="K17" s="116"/>
    </row>
    <row r="18" spans="1:11" x14ac:dyDescent="0.2">
      <c r="A18" s="113"/>
      <c r="B18" s="114"/>
      <c r="C18" s="123"/>
      <c r="D18" s="116"/>
      <c r="E18" s="122"/>
      <c r="F18" s="116"/>
      <c r="G18" s="122">
        <f t="shared" si="0"/>
        <v>0</v>
      </c>
      <c r="H18" s="116"/>
      <c r="I18" s="116"/>
      <c r="J18" s="116"/>
      <c r="K18" s="116"/>
    </row>
    <row r="19" spans="1:11" x14ac:dyDescent="0.2">
      <c r="A19" s="113"/>
      <c r="B19" s="114"/>
      <c r="C19" s="121"/>
      <c r="D19" s="116"/>
      <c r="E19" s="122"/>
      <c r="F19" s="116"/>
      <c r="G19" s="122">
        <f t="shared" si="0"/>
        <v>0</v>
      </c>
      <c r="H19" s="116"/>
      <c r="I19" s="116"/>
      <c r="J19" s="116"/>
      <c r="K19" s="116"/>
    </row>
    <row r="20" spans="1:11" x14ac:dyDescent="0.2">
      <c r="A20" s="113"/>
      <c r="B20" s="114"/>
      <c r="C20" s="121"/>
      <c r="D20" s="116"/>
      <c r="E20" s="122"/>
      <c r="F20" s="116"/>
      <c r="G20" s="122">
        <f t="shared" si="0"/>
        <v>0</v>
      </c>
      <c r="H20" s="116"/>
      <c r="I20" s="116"/>
      <c r="J20" s="116"/>
      <c r="K20" s="116"/>
    </row>
    <row r="21" spans="1:11" x14ac:dyDescent="0.2">
      <c r="A21" s="113"/>
      <c r="B21" s="114"/>
      <c r="C21" s="124"/>
      <c r="D21" s="116"/>
      <c r="E21" s="122"/>
      <c r="F21" s="116"/>
      <c r="G21" s="122">
        <f t="shared" si="0"/>
        <v>0</v>
      </c>
      <c r="H21" s="116"/>
      <c r="I21" s="116"/>
      <c r="J21" s="116"/>
      <c r="K21" s="116"/>
    </row>
    <row r="22" spans="1:11" x14ac:dyDescent="0.2">
      <c r="A22" s="113"/>
      <c r="B22" s="114"/>
      <c r="C22" s="125"/>
      <c r="D22" s="116"/>
      <c r="E22" s="122"/>
      <c r="F22" s="116"/>
      <c r="G22" s="122">
        <f t="shared" si="0"/>
        <v>0</v>
      </c>
      <c r="H22" s="116"/>
      <c r="I22" s="116"/>
      <c r="J22" s="116"/>
      <c r="K22" s="116"/>
    </row>
    <row r="23" spans="1:11" x14ac:dyDescent="0.2">
      <c r="A23" s="113"/>
      <c r="B23" s="114"/>
      <c r="C23" s="126"/>
      <c r="D23" s="113"/>
      <c r="E23" s="122"/>
      <c r="F23" s="116"/>
      <c r="G23" s="122">
        <f t="shared" si="0"/>
        <v>0</v>
      </c>
      <c r="H23" s="116"/>
      <c r="I23" s="116"/>
      <c r="J23" s="116"/>
      <c r="K23" s="116"/>
    </row>
    <row r="24" spans="1:11" x14ac:dyDescent="0.2">
      <c r="A24" s="113"/>
      <c r="B24" s="114"/>
      <c r="C24" s="121"/>
      <c r="D24" s="116"/>
      <c r="E24" s="122"/>
      <c r="F24" s="116"/>
      <c r="G24" s="122">
        <f t="shared" si="0"/>
        <v>0</v>
      </c>
      <c r="H24" s="116"/>
      <c r="I24" s="116"/>
      <c r="J24" s="116"/>
      <c r="K24" s="116"/>
    </row>
    <row r="25" spans="1:11" x14ac:dyDescent="0.2">
      <c r="A25" s="127"/>
      <c r="B25" s="114"/>
      <c r="C25" s="121"/>
      <c r="D25" s="116"/>
      <c r="E25" s="122"/>
      <c r="F25" s="116"/>
      <c r="G25" s="122">
        <f t="shared" si="0"/>
        <v>0</v>
      </c>
      <c r="H25" s="116"/>
      <c r="I25" s="116"/>
      <c r="J25" s="116"/>
      <c r="K25" s="116"/>
    </row>
    <row r="26" spans="1:11" x14ac:dyDescent="0.2">
      <c r="A26" s="113"/>
      <c r="B26" s="114"/>
      <c r="C26" s="121"/>
      <c r="D26" s="116"/>
      <c r="E26" s="122"/>
      <c r="F26" s="116"/>
      <c r="G26" s="122">
        <f t="shared" si="0"/>
        <v>0</v>
      </c>
      <c r="H26" s="116"/>
      <c r="I26" s="116"/>
      <c r="J26" s="116"/>
      <c r="K26" s="116"/>
    </row>
    <row r="27" spans="1:11" x14ac:dyDescent="0.2">
      <c r="A27" s="128"/>
      <c r="B27" s="114"/>
      <c r="C27" s="125"/>
      <c r="D27" s="113"/>
      <c r="E27" s="122"/>
      <c r="F27" s="116"/>
      <c r="G27" s="122">
        <f t="shared" si="0"/>
        <v>0</v>
      </c>
      <c r="H27" s="116"/>
      <c r="I27" s="116"/>
      <c r="J27" s="116"/>
      <c r="K27" s="116"/>
    </row>
    <row r="28" spans="1:11" x14ac:dyDescent="0.2">
      <c r="A28" s="128"/>
      <c r="B28" s="114"/>
      <c r="C28" s="129"/>
      <c r="D28" s="113"/>
      <c r="E28" s="122"/>
      <c r="F28" s="116"/>
      <c r="G28" s="122">
        <f t="shared" si="0"/>
        <v>0</v>
      </c>
      <c r="H28" s="116"/>
      <c r="I28" s="116"/>
      <c r="J28" s="116"/>
      <c r="K28" s="116"/>
    </row>
    <row r="29" spans="1:11" x14ac:dyDescent="0.2">
      <c r="A29" s="128"/>
      <c r="B29" s="114"/>
      <c r="C29" s="124"/>
      <c r="D29" s="113"/>
      <c r="E29" s="122"/>
      <c r="F29" s="116"/>
      <c r="G29" s="122">
        <f t="shared" si="0"/>
        <v>0</v>
      </c>
      <c r="H29" s="116"/>
      <c r="I29" s="116"/>
      <c r="J29" s="116"/>
      <c r="K29" s="116"/>
    </row>
    <row r="30" spans="1:11" x14ac:dyDescent="0.2">
      <c r="A30" s="128"/>
      <c r="B30" s="114"/>
      <c r="C30" s="130"/>
      <c r="D30" s="113"/>
      <c r="E30" s="122"/>
      <c r="F30" s="116"/>
      <c r="G30" s="122">
        <f t="shared" si="0"/>
        <v>0</v>
      </c>
      <c r="H30" s="116"/>
      <c r="I30" s="116"/>
      <c r="J30" s="116"/>
      <c r="K30" s="116"/>
    </row>
    <row r="31" spans="1:11" x14ac:dyDescent="0.2">
      <c r="A31" s="128"/>
      <c r="B31" s="114"/>
      <c r="C31" s="130"/>
      <c r="D31" s="113"/>
      <c r="E31" s="122"/>
      <c r="F31" s="116"/>
      <c r="G31" s="122">
        <f t="shared" si="0"/>
        <v>0</v>
      </c>
      <c r="H31" s="116"/>
      <c r="I31" s="116"/>
      <c r="J31" s="116"/>
      <c r="K31" s="116"/>
    </row>
    <row r="32" spans="1:11" x14ac:dyDescent="0.2">
      <c r="A32" s="128"/>
      <c r="B32" s="114"/>
      <c r="C32" s="131"/>
      <c r="D32" s="113"/>
      <c r="E32" s="122"/>
      <c r="F32" s="116"/>
      <c r="G32" s="122">
        <f t="shared" si="0"/>
        <v>0</v>
      </c>
      <c r="H32" s="116"/>
      <c r="I32" s="116"/>
      <c r="J32" s="116"/>
      <c r="K32" s="116"/>
    </row>
    <row r="33" spans="1:25" x14ac:dyDescent="0.2">
      <c r="A33" s="128"/>
      <c r="B33" s="114"/>
      <c r="C33" s="130"/>
      <c r="D33" s="113"/>
      <c r="E33" s="122"/>
      <c r="F33" s="116"/>
      <c r="G33" s="122">
        <f t="shared" si="0"/>
        <v>0</v>
      </c>
      <c r="H33" s="116"/>
      <c r="I33" s="116"/>
      <c r="J33" s="116"/>
      <c r="K33" s="116"/>
    </row>
    <row r="34" spans="1:25" x14ac:dyDescent="0.2">
      <c r="A34" s="132"/>
      <c r="B34" s="114"/>
      <c r="C34" s="130"/>
      <c r="D34" s="113"/>
      <c r="E34" s="122"/>
      <c r="F34" s="116"/>
      <c r="G34" s="122">
        <f t="shared" si="0"/>
        <v>0</v>
      </c>
      <c r="H34" s="116"/>
      <c r="I34" s="116"/>
      <c r="J34" s="133"/>
      <c r="K34" s="116"/>
    </row>
    <row r="35" spans="1:25" x14ac:dyDescent="0.2">
      <c r="A35" s="128"/>
      <c r="B35" s="114"/>
      <c r="C35" s="130"/>
      <c r="D35" s="113"/>
      <c r="E35" s="122"/>
      <c r="F35" s="116"/>
      <c r="G35" s="122">
        <f t="shared" si="0"/>
        <v>0</v>
      </c>
      <c r="H35" s="116"/>
      <c r="I35" s="116"/>
      <c r="J35" s="116"/>
      <c r="K35" s="116"/>
    </row>
    <row r="36" spans="1:25" x14ac:dyDescent="0.2">
      <c r="A36" s="128"/>
      <c r="B36" s="114"/>
      <c r="C36" s="130"/>
      <c r="D36" s="113"/>
      <c r="E36" s="122"/>
      <c r="F36" s="116"/>
      <c r="G36" s="122">
        <f t="shared" si="0"/>
        <v>0</v>
      </c>
      <c r="H36" s="116"/>
      <c r="I36" s="116"/>
      <c r="J36" s="116"/>
      <c r="K36" s="116"/>
    </row>
    <row r="37" spans="1:25" x14ac:dyDescent="0.2">
      <c r="A37" s="128"/>
      <c r="B37" s="114"/>
      <c r="C37" s="130"/>
      <c r="D37" s="113"/>
      <c r="E37" s="122"/>
      <c r="F37" s="116"/>
      <c r="G37" s="122">
        <f t="shared" si="0"/>
        <v>0</v>
      </c>
      <c r="H37" s="116"/>
      <c r="I37" s="116"/>
      <c r="J37" s="116"/>
      <c r="K37" s="116"/>
    </row>
    <row r="38" spans="1:25" x14ac:dyDescent="0.2">
      <c r="A38" s="128"/>
      <c r="B38" s="114"/>
      <c r="C38" s="130"/>
      <c r="D38" s="113"/>
      <c r="E38" s="122"/>
      <c r="F38" s="122"/>
      <c r="G38" s="122"/>
      <c r="H38" s="116"/>
      <c r="I38" s="116"/>
      <c r="J38" s="116"/>
      <c r="K38" s="116"/>
    </row>
    <row r="39" spans="1:25" x14ac:dyDescent="0.2">
      <c r="A39" s="128"/>
      <c r="B39" s="134"/>
      <c r="C39" s="135"/>
      <c r="D39" s="116"/>
      <c r="E39" s="122"/>
      <c r="F39" s="122"/>
      <c r="G39" s="122"/>
      <c r="H39" s="122"/>
      <c r="I39" s="122"/>
      <c r="J39" s="122"/>
      <c r="K39" s="122"/>
    </row>
    <row r="40" spans="1:25" s="87" customFormat="1" ht="13.5" thickBot="1" x14ac:dyDescent="0.25">
      <c r="A40" s="136"/>
      <c r="B40" s="137"/>
      <c r="C40" s="138" t="s">
        <v>63</v>
      </c>
      <c r="D40" s="139"/>
      <c r="E40" s="140">
        <f>SUM(E13:E39)</f>
        <v>75000</v>
      </c>
      <c r="F40" s="140">
        <f t="shared" ref="F40:K40" si="1">SUM(F13:F39)</f>
        <v>0</v>
      </c>
      <c r="G40" s="140">
        <f t="shared" si="1"/>
        <v>75000</v>
      </c>
      <c r="H40" s="140">
        <f t="shared" si="1"/>
        <v>75000</v>
      </c>
      <c r="I40" s="140">
        <f t="shared" si="1"/>
        <v>0</v>
      </c>
      <c r="J40" s="140">
        <f t="shared" si="1"/>
        <v>75000</v>
      </c>
      <c r="K40" s="140">
        <f t="shared" si="1"/>
        <v>0</v>
      </c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</row>
    <row r="41" spans="1:25" ht="13.5" thickBot="1" x14ac:dyDescent="0.25">
      <c r="A41" s="141"/>
      <c r="B41" s="142"/>
      <c r="C41" s="143"/>
      <c r="D41" s="144"/>
      <c r="E41" s="145"/>
      <c r="F41" s="145"/>
      <c r="G41" s="145"/>
      <c r="H41" s="145"/>
      <c r="I41" s="145"/>
      <c r="J41" s="146"/>
      <c r="K41" s="147"/>
    </row>
    <row r="42" spans="1:25" x14ac:dyDescent="0.2">
      <c r="A42" s="98"/>
      <c r="E42" s="148"/>
      <c r="F42" s="148"/>
      <c r="G42" s="149" t="s">
        <v>64</v>
      </c>
      <c r="H42" s="148"/>
      <c r="I42" s="148"/>
      <c r="J42" s="150"/>
      <c r="K42" s="151">
        <f>E8</f>
        <v>21925000</v>
      </c>
    </row>
    <row r="43" spans="1:25" ht="26.25" thickBot="1" x14ac:dyDescent="0.25">
      <c r="A43" s="98"/>
      <c r="B43" s="152"/>
      <c r="C43" s="153" t="s">
        <v>65</v>
      </c>
      <c r="E43" s="148"/>
      <c r="F43" s="148"/>
      <c r="G43" s="149" t="s">
        <v>66</v>
      </c>
      <c r="H43" s="148"/>
      <c r="I43" s="148"/>
      <c r="J43" s="150"/>
      <c r="K43" s="154">
        <f>SUM(K40:K42)</f>
        <v>21925000</v>
      </c>
    </row>
    <row r="44" spans="1:25" ht="13.5" thickTop="1" x14ac:dyDescent="0.2">
      <c r="A44" s="98"/>
      <c r="C44" s="155" t="s">
        <v>5</v>
      </c>
      <c r="G44" s="156" t="s">
        <v>67</v>
      </c>
      <c r="J44" s="151">
        <f>E6</f>
        <v>22000000</v>
      </c>
    </row>
    <row r="45" spans="1:25" x14ac:dyDescent="0.2">
      <c r="A45" s="98"/>
      <c r="G45" s="149" t="s">
        <v>68</v>
      </c>
      <c r="J45" s="157">
        <f>H40*-1</f>
        <v>-75000</v>
      </c>
      <c r="K45" s="151">
        <f>SUM(J44:J45)</f>
        <v>21925000</v>
      </c>
    </row>
    <row r="46" spans="1:25" ht="13.5" thickBot="1" x14ac:dyDescent="0.25">
      <c r="A46" s="98"/>
      <c r="B46" s="82"/>
      <c r="G46" s="156" t="s">
        <v>69</v>
      </c>
      <c r="K46" s="158">
        <f>K43-K45</f>
        <v>0</v>
      </c>
    </row>
    <row r="47" spans="1:25" ht="13.5" thickTop="1" x14ac:dyDescent="0.2">
      <c r="A47" s="98"/>
    </row>
    <row r="48" spans="1:25" x14ac:dyDescent="0.2">
      <c r="A48" s="98"/>
    </row>
    <row r="50" spans="2:11" x14ac:dyDescent="0.2">
      <c r="C50" s="155"/>
    </row>
    <row r="51" spans="2:11" x14ac:dyDescent="0.2">
      <c r="B51" s="159"/>
      <c r="C51" s="155"/>
      <c r="D51" s="160"/>
      <c r="E51" s="88"/>
      <c r="F51" s="88"/>
      <c r="G51" s="88"/>
      <c r="H51" s="88"/>
      <c r="I51" s="88"/>
    </row>
    <row r="52" spans="2:11" x14ac:dyDescent="0.2">
      <c r="B52" s="82"/>
      <c r="D52" s="82"/>
      <c r="E52" s="82"/>
      <c r="F52" s="161"/>
      <c r="G52" s="161"/>
      <c r="H52" s="161"/>
      <c r="I52" s="161"/>
      <c r="J52" s="161"/>
      <c r="K52" s="161"/>
    </row>
    <row r="53" spans="2:11" x14ac:dyDescent="0.2">
      <c r="B53" s="159"/>
      <c r="C53" s="162"/>
      <c r="D53" s="160"/>
      <c r="E53" s="88"/>
      <c r="F53" s="88"/>
      <c r="G53" s="88"/>
      <c r="H53" s="88"/>
      <c r="I53" s="88"/>
    </row>
    <row r="54" spans="2:11" s="88" customFormat="1" x14ac:dyDescent="0.2">
      <c r="B54" s="159"/>
      <c r="C54" s="82"/>
      <c r="D54" s="160"/>
    </row>
    <row r="55" spans="2:11" s="88" customFormat="1" x14ac:dyDescent="0.2">
      <c r="B55" s="159"/>
      <c r="D55" s="160"/>
    </row>
    <row r="56" spans="2:11" s="88" customFormat="1" x14ac:dyDescent="0.2">
      <c r="B56" s="159"/>
      <c r="D56" s="160"/>
    </row>
    <row r="57" spans="2:11" s="88" customFormat="1" x14ac:dyDescent="0.2">
      <c r="B57" s="159"/>
      <c r="D57" s="160"/>
    </row>
    <row r="58" spans="2:11" s="88" customFormat="1" x14ac:dyDescent="0.2">
      <c r="B58" s="159"/>
      <c r="D58" s="160"/>
    </row>
    <row r="59" spans="2:11" s="88" customFormat="1" x14ac:dyDescent="0.2">
      <c r="B59" s="159"/>
      <c r="D59" s="160"/>
    </row>
    <row r="60" spans="2:11" s="88" customFormat="1" x14ac:dyDescent="0.2">
      <c r="B60" s="159"/>
      <c r="D60" s="160"/>
    </row>
    <row r="61" spans="2:11" s="88" customFormat="1" x14ac:dyDescent="0.2">
      <c r="B61" s="159"/>
      <c r="D61" s="160"/>
    </row>
  </sheetData>
  <pageMargins left="0.25" right="0.25" top="0.95" bottom="0.75" header="0.09" footer="0.3"/>
  <pageSetup scale="66" orientation="landscape" r:id="rId1"/>
  <headerFooter alignWithMargins="0">
    <oddHeader>&amp;CDepartment of Administrative Services
Major Maintenance 
MM27
&amp;A
&amp;D</oddHeader>
    <oddFooter>&amp;LAcct Codes 0017-335-MM27
Reversion 6/30/2029
&amp;C&amp;Z&amp;F&amp;R&amp;P/&amp;N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E1DEC-F318-43E4-A4CF-1ACAA7E7E241}">
  <dimension ref="A1:G24"/>
  <sheetViews>
    <sheetView zoomScaleNormal="100" workbookViewId="0">
      <selection activeCell="C8" sqref="C8"/>
    </sheetView>
  </sheetViews>
  <sheetFormatPr defaultColWidth="11.42578125" defaultRowHeight="12.75" x14ac:dyDescent="0.2"/>
  <cols>
    <col min="1" max="1" width="3.5703125" style="1" customWidth="1"/>
    <col min="2" max="2" width="25" style="5" customWidth="1"/>
    <col min="3" max="3" width="17.42578125" style="5" customWidth="1"/>
    <col min="4" max="4" width="17" style="4" customWidth="1"/>
    <col min="5" max="5" width="13.42578125" style="4" bestFit="1" customWidth="1"/>
    <col min="6" max="6" width="16.42578125" style="4" customWidth="1"/>
    <col min="7" max="7" width="16.42578125" style="4" bestFit="1" customWidth="1"/>
    <col min="8" max="256" width="11.42578125" style="5"/>
    <col min="257" max="257" width="3.5703125" style="5" customWidth="1"/>
    <col min="258" max="258" width="25" style="5" customWidth="1"/>
    <col min="259" max="259" width="17.42578125" style="5" customWidth="1"/>
    <col min="260" max="260" width="17" style="5" customWidth="1"/>
    <col min="261" max="261" width="13.42578125" style="5" bestFit="1" customWidth="1"/>
    <col min="262" max="262" width="16.42578125" style="5" customWidth="1"/>
    <col min="263" max="263" width="16.42578125" style="5" bestFit="1" customWidth="1"/>
    <col min="264" max="512" width="11.42578125" style="5"/>
    <col min="513" max="513" width="3.5703125" style="5" customWidth="1"/>
    <col min="514" max="514" width="25" style="5" customWidth="1"/>
    <col min="515" max="515" width="17.42578125" style="5" customWidth="1"/>
    <col min="516" max="516" width="17" style="5" customWidth="1"/>
    <col min="517" max="517" width="13.42578125" style="5" bestFit="1" customWidth="1"/>
    <col min="518" max="518" width="16.42578125" style="5" customWidth="1"/>
    <col min="519" max="519" width="16.42578125" style="5" bestFit="1" customWidth="1"/>
    <col min="520" max="768" width="11.42578125" style="5"/>
    <col min="769" max="769" width="3.5703125" style="5" customWidth="1"/>
    <col min="770" max="770" width="25" style="5" customWidth="1"/>
    <col min="771" max="771" width="17.42578125" style="5" customWidth="1"/>
    <col min="772" max="772" width="17" style="5" customWidth="1"/>
    <col min="773" max="773" width="13.42578125" style="5" bestFit="1" customWidth="1"/>
    <col min="774" max="774" width="16.42578125" style="5" customWidth="1"/>
    <col min="775" max="775" width="16.42578125" style="5" bestFit="1" customWidth="1"/>
    <col min="776" max="1024" width="11.42578125" style="5"/>
    <col min="1025" max="1025" width="3.5703125" style="5" customWidth="1"/>
    <col min="1026" max="1026" width="25" style="5" customWidth="1"/>
    <col min="1027" max="1027" width="17.42578125" style="5" customWidth="1"/>
    <col min="1028" max="1028" width="17" style="5" customWidth="1"/>
    <col min="1029" max="1029" width="13.42578125" style="5" bestFit="1" customWidth="1"/>
    <col min="1030" max="1030" width="16.42578125" style="5" customWidth="1"/>
    <col min="1031" max="1031" width="16.42578125" style="5" bestFit="1" customWidth="1"/>
    <col min="1032" max="1280" width="11.42578125" style="5"/>
    <col min="1281" max="1281" width="3.5703125" style="5" customWidth="1"/>
    <col min="1282" max="1282" width="25" style="5" customWidth="1"/>
    <col min="1283" max="1283" width="17.42578125" style="5" customWidth="1"/>
    <col min="1284" max="1284" width="17" style="5" customWidth="1"/>
    <col min="1285" max="1285" width="13.42578125" style="5" bestFit="1" customWidth="1"/>
    <col min="1286" max="1286" width="16.42578125" style="5" customWidth="1"/>
    <col min="1287" max="1287" width="16.42578125" style="5" bestFit="1" customWidth="1"/>
    <col min="1288" max="1536" width="11.42578125" style="5"/>
    <col min="1537" max="1537" width="3.5703125" style="5" customWidth="1"/>
    <col min="1538" max="1538" width="25" style="5" customWidth="1"/>
    <col min="1539" max="1539" width="17.42578125" style="5" customWidth="1"/>
    <col min="1540" max="1540" width="17" style="5" customWidth="1"/>
    <col min="1541" max="1541" width="13.42578125" style="5" bestFit="1" customWidth="1"/>
    <col min="1542" max="1542" width="16.42578125" style="5" customWidth="1"/>
    <col min="1543" max="1543" width="16.42578125" style="5" bestFit="1" customWidth="1"/>
    <col min="1544" max="1792" width="11.42578125" style="5"/>
    <col min="1793" max="1793" width="3.5703125" style="5" customWidth="1"/>
    <col min="1794" max="1794" width="25" style="5" customWidth="1"/>
    <col min="1795" max="1795" width="17.42578125" style="5" customWidth="1"/>
    <col min="1796" max="1796" width="17" style="5" customWidth="1"/>
    <col min="1797" max="1797" width="13.42578125" style="5" bestFit="1" customWidth="1"/>
    <col min="1798" max="1798" width="16.42578125" style="5" customWidth="1"/>
    <col min="1799" max="1799" width="16.42578125" style="5" bestFit="1" customWidth="1"/>
    <col min="1800" max="2048" width="11.42578125" style="5"/>
    <col min="2049" max="2049" width="3.5703125" style="5" customWidth="1"/>
    <col min="2050" max="2050" width="25" style="5" customWidth="1"/>
    <col min="2051" max="2051" width="17.42578125" style="5" customWidth="1"/>
    <col min="2052" max="2052" width="17" style="5" customWidth="1"/>
    <col min="2053" max="2053" width="13.42578125" style="5" bestFit="1" customWidth="1"/>
    <col min="2054" max="2054" width="16.42578125" style="5" customWidth="1"/>
    <col min="2055" max="2055" width="16.42578125" style="5" bestFit="1" customWidth="1"/>
    <col min="2056" max="2304" width="11.42578125" style="5"/>
    <col min="2305" max="2305" width="3.5703125" style="5" customWidth="1"/>
    <col min="2306" max="2306" width="25" style="5" customWidth="1"/>
    <col min="2307" max="2307" width="17.42578125" style="5" customWidth="1"/>
    <col min="2308" max="2308" width="17" style="5" customWidth="1"/>
    <col min="2309" max="2309" width="13.42578125" style="5" bestFit="1" customWidth="1"/>
    <col min="2310" max="2310" width="16.42578125" style="5" customWidth="1"/>
    <col min="2311" max="2311" width="16.42578125" style="5" bestFit="1" customWidth="1"/>
    <col min="2312" max="2560" width="11.42578125" style="5"/>
    <col min="2561" max="2561" width="3.5703125" style="5" customWidth="1"/>
    <col min="2562" max="2562" width="25" style="5" customWidth="1"/>
    <col min="2563" max="2563" width="17.42578125" style="5" customWidth="1"/>
    <col min="2564" max="2564" width="17" style="5" customWidth="1"/>
    <col min="2565" max="2565" width="13.42578125" style="5" bestFit="1" customWidth="1"/>
    <col min="2566" max="2566" width="16.42578125" style="5" customWidth="1"/>
    <col min="2567" max="2567" width="16.42578125" style="5" bestFit="1" customWidth="1"/>
    <col min="2568" max="2816" width="11.42578125" style="5"/>
    <col min="2817" max="2817" width="3.5703125" style="5" customWidth="1"/>
    <col min="2818" max="2818" width="25" style="5" customWidth="1"/>
    <col min="2819" max="2819" width="17.42578125" style="5" customWidth="1"/>
    <col min="2820" max="2820" width="17" style="5" customWidth="1"/>
    <col min="2821" max="2821" width="13.42578125" style="5" bestFit="1" customWidth="1"/>
    <col min="2822" max="2822" width="16.42578125" style="5" customWidth="1"/>
    <col min="2823" max="2823" width="16.42578125" style="5" bestFit="1" customWidth="1"/>
    <col min="2824" max="3072" width="11.42578125" style="5"/>
    <col min="3073" max="3073" width="3.5703125" style="5" customWidth="1"/>
    <col min="3074" max="3074" width="25" style="5" customWidth="1"/>
    <col min="3075" max="3075" width="17.42578125" style="5" customWidth="1"/>
    <col min="3076" max="3076" width="17" style="5" customWidth="1"/>
    <col min="3077" max="3077" width="13.42578125" style="5" bestFit="1" customWidth="1"/>
    <col min="3078" max="3078" width="16.42578125" style="5" customWidth="1"/>
    <col min="3079" max="3079" width="16.42578125" style="5" bestFit="1" customWidth="1"/>
    <col min="3080" max="3328" width="11.42578125" style="5"/>
    <col min="3329" max="3329" width="3.5703125" style="5" customWidth="1"/>
    <col min="3330" max="3330" width="25" style="5" customWidth="1"/>
    <col min="3331" max="3331" width="17.42578125" style="5" customWidth="1"/>
    <col min="3332" max="3332" width="17" style="5" customWidth="1"/>
    <col min="3333" max="3333" width="13.42578125" style="5" bestFit="1" customWidth="1"/>
    <col min="3334" max="3334" width="16.42578125" style="5" customWidth="1"/>
    <col min="3335" max="3335" width="16.42578125" style="5" bestFit="1" customWidth="1"/>
    <col min="3336" max="3584" width="11.42578125" style="5"/>
    <col min="3585" max="3585" width="3.5703125" style="5" customWidth="1"/>
    <col min="3586" max="3586" width="25" style="5" customWidth="1"/>
    <col min="3587" max="3587" width="17.42578125" style="5" customWidth="1"/>
    <col min="3588" max="3588" width="17" style="5" customWidth="1"/>
    <col min="3589" max="3589" width="13.42578125" style="5" bestFit="1" customWidth="1"/>
    <col min="3590" max="3590" width="16.42578125" style="5" customWidth="1"/>
    <col min="3591" max="3591" width="16.42578125" style="5" bestFit="1" customWidth="1"/>
    <col min="3592" max="3840" width="11.42578125" style="5"/>
    <col min="3841" max="3841" width="3.5703125" style="5" customWidth="1"/>
    <col min="3842" max="3842" width="25" style="5" customWidth="1"/>
    <col min="3843" max="3843" width="17.42578125" style="5" customWidth="1"/>
    <col min="3844" max="3844" width="17" style="5" customWidth="1"/>
    <col min="3845" max="3845" width="13.42578125" style="5" bestFit="1" customWidth="1"/>
    <col min="3846" max="3846" width="16.42578125" style="5" customWidth="1"/>
    <col min="3847" max="3847" width="16.42578125" style="5" bestFit="1" customWidth="1"/>
    <col min="3848" max="4096" width="11.42578125" style="5"/>
    <col min="4097" max="4097" width="3.5703125" style="5" customWidth="1"/>
    <col min="4098" max="4098" width="25" style="5" customWidth="1"/>
    <col min="4099" max="4099" width="17.42578125" style="5" customWidth="1"/>
    <col min="4100" max="4100" width="17" style="5" customWidth="1"/>
    <col min="4101" max="4101" width="13.42578125" style="5" bestFit="1" customWidth="1"/>
    <col min="4102" max="4102" width="16.42578125" style="5" customWidth="1"/>
    <col min="4103" max="4103" width="16.42578125" style="5" bestFit="1" customWidth="1"/>
    <col min="4104" max="4352" width="11.42578125" style="5"/>
    <col min="4353" max="4353" width="3.5703125" style="5" customWidth="1"/>
    <col min="4354" max="4354" width="25" style="5" customWidth="1"/>
    <col min="4355" max="4355" width="17.42578125" style="5" customWidth="1"/>
    <col min="4356" max="4356" width="17" style="5" customWidth="1"/>
    <col min="4357" max="4357" width="13.42578125" style="5" bestFit="1" customWidth="1"/>
    <col min="4358" max="4358" width="16.42578125" style="5" customWidth="1"/>
    <col min="4359" max="4359" width="16.42578125" style="5" bestFit="1" customWidth="1"/>
    <col min="4360" max="4608" width="11.42578125" style="5"/>
    <col min="4609" max="4609" width="3.5703125" style="5" customWidth="1"/>
    <col min="4610" max="4610" width="25" style="5" customWidth="1"/>
    <col min="4611" max="4611" width="17.42578125" style="5" customWidth="1"/>
    <col min="4612" max="4612" width="17" style="5" customWidth="1"/>
    <col min="4613" max="4613" width="13.42578125" style="5" bestFit="1" customWidth="1"/>
    <col min="4614" max="4614" width="16.42578125" style="5" customWidth="1"/>
    <col min="4615" max="4615" width="16.42578125" style="5" bestFit="1" customWidth="1"/>
    <col min="4616" max="4864" width="11.42578125" style="5"/>
    <col min="4865" max="4865" width="3.5703125" style="5" customWidth="1"/>
    <col min="4866" max="4866" width="25" style="5" customWidth="1"/>
    <col min="4867" max="4867" width="17.42578125" style="5" customWidth="1"/>
    <col min="4868" max="4868" width="17" style="5" customWidth="1"/>
    <col min="4869" max="4869" width="13.42578125" style="5" bestFit="1" customWidth="1"/>
    <col min="4870" max="4870" width="16.42578125" style="5" customWidth="1"/>
    <col min="4871" max="4871" width="16.42578125" style="5" bestFit="1" customWidth="1"/>
    <col min="4872" max="5120" width="11.42578125" style="5"/>
    <col min="5121" max="5121" width="3.5703125" style="5" customWidth="1"/>
    <col min="5122" max="5122" width="25" style="5" customWidth="1"/>
    <col min="5123" max="5123" width="17.42578125" style="5" customWidth="1"/>
    <col min="5124" max="5124" width="17" style="5" customWidth="1"/>
    <col min="5125" max="5125" width="13.42578125" style="5" bestFit="1" customWidth="1"/>
    <col min="5126" max="5126" width="16.42578125" style="5" customWidth="1"/>
    <col min="5127" max="5127" width="16.42578125" style="5" bestFit="1" customWidth="1"/>
    <col min="5128" max="5376" width="11.42578125" style="5"/>
    <col min="5377" max="5377" width="3.5703125" style="5" customWidth="1"/>
    <col min="5378" max="5378" width="25" style="5" customWidth="1"/>
    <col min="5379" max="5379" width="17.42578125" style="5" customWidth="1"/>
    <col min="5380" max="5380" width="17" style="5" customWidth="1"/>
    <col min="5381" max="5381" width="13.42578125" style="5" bestFit="1" customWidth="1"/>
    <col min="5382" max="5382" width="16.42578125" style="5" customWidth="1"/>
    <col min="5383" max="5383" width="16.42578125" style="5" bestFit="1" customWidth="1"/>
    <col min="5384" max="5632" width="11.42578125" style="5"/>
    <col min="5633" max="5633" width="3.5703125" style="5" customWidth="1"/>
    <col min="5634" max="5634" width="25" style="5" customWidth="1"/>
    <col min="5635" max="5635" width="17.42578125" style="5" customWidth="1"/>
    <col min="5636" max="5636" width="17" style="5" customWidth="1"/>
    <col min="5637" max="5637" width="13.42578125" style="5" bestFit="1" customWidth="1"/>
    <col min="5638" max="5638" width="16.42578125" style="5" customWidth="1"/>
    <col min="5639" max="5639" width="16.42578125" style="5" bestFit="1" customWidth="1"/>
    <col min="5640" max="5888" width="11.42578125" style="5"/>
    <col min="5889" max="5889" width="3.5703125" style="5" customWidth="1"/>
    <col min="5890" max="5890" width="25" style="5" customWidth="1"/>
    <col min="5891" max="5891" width="17.42578125" style="5" customWidth="1"/>
    <col min="5892" max="5892" width="17" style="5" customWidth="1"/>
    <col min="5893" max="5893" width="13.42578125" style="5" bestFit="1" customWidth="1"/>
    <col min="5894" max="5894" width="16.42578125" style="5" customWidth="1"/>
    <col min="5895" max="5895" width="16.42578125" style="5" bestFit="1" customWidth="1"/>
    <col min="5896" max="6144" width="11.42578125" style="5"/>
    <col min="6145" max="6145" width="3.5703125" style="5" customWidth="1"/>
    <col min="6146" max="6146" width="25" style="5" customWidth="1"/>
    <col min="6147" max="6147" width="17.42578125" style="5" customWidth="1"/>
    <col min="6148" max="6148" width="17" style="5" customWidth="1"/>
    <col min="6149" max="6149" width="13.42578125" style="5" bestFit="1" customWidth="1"/>
    <col min="6150" max="6150" width="16.42578125" style="5" customWidth="1"/>
    <col min="6151" max="6151" width="16.42578125" style="5" bestFit="1" customWidth="1"/>
    <col min="6152" max="6400" width="11.42578125" style="5"/>
    <col min="6401" max="6401" width="3.5703125" style="5" customWidth="1"/>
    <col min="6402" max="6402" width="25" style="5" customWidth="1"/>
    <col min="6403" max="6403" width="17.42578125" style="5" customWidth="1"/>
    <col min="6404" max="6404" width="17" style="5" customWidth="1"/>
    <col min="6405" max="6405" width="13.42578125" style="5" bestFit="1" customWidth="1"/>
    <col min="6406" max="6406" width="16.42578125" style="5" customWidth="1"/>
    <col min="6407" max="6407" width="16.42578125" style="5" bestFit="1" customWidth="1"/>
    <col min="6408" max="6656" width="11.42578125" style="5"/>
    <col min="6657" max="6657" width="3.5703125" style="5" customWidth="1"/>
    <col min="6658" max="6658" width="25" style="5" customWidth="1"/>
    <col min="6659" max="6659" width="17.42578125" style="5" customWidth="1"/>
    <col min="6660" max="6660" width="17" style="5" customWidth="1"/>
    <col min="6661" max="6661" width="13.42578125" style="5" bestFit="1" customWidth="1"/>
    <col min="6662" max="6662" width="16.42578125" style="5" customWidth="1"/>
    <col min="6663" max="6663" width="16.42578125" style="5" bestFit="1" customWidth="1"/>
    <col min="6664" max="6912" width="11.42578125" style="5"/>
    <col min="6913" max="6913" width="3.5703125" style="5" customWidth="1"/>
    <col min="6914" max="6914" width="25" style="5" customWidth="1"/>
    <col min="6915" max="6915" width="17.42578125" style="5" customWidth="1"/>
    <col min="6916" max="6916" width="17" style="5" customWidth="1"/>
    <col min="6917" max="6917" width="13.42578125" style="5" bestFit="1" customWidth="1"/>
    <col min="6918" max="6918" width="16.42578125" style="5" customWidth="1"/>
    <col min="6919" max="6919" width="16.42578125" style="5" bestFit="1" customWidth="1"/>
    <col min="6920" max="7168" width="11.42578125" style="5"/>
    <col min="7169" max="7169" width="3.5703125" style="5" customWidth="1"/>
    <col min="7170" max="7170" width="25" style="5" customWidth="1"/>
    <col min="7171" max="7171" width="17.42578125" style="5" customWidth="1"/>
    <col min="7172" max="7172" width="17" style="5" customWidth="1"/>
    <col min="7173" max="7173" width="13.42578125" style="5" bestFit="1" customWidth="1"/>
    <col min="7174" max="7174" width="16.42578125" style="5" customWidth="1"/>
    <col min="7175" max="7175" width="16.42578125" style="5" bestFit="1" customWidth="1"/>
    <col min="7176" max="7424" width="11.42578125" style="5"/>
    <col min="7425" max="7425" width="3.5703125" style="5" customWidth="1"/>
    <col min="7426" max="7426" width="25" style="5" customWidth="1"/>
    <col min="7427" max="7427" width="17.42578125" style="5" customWidth="1"/>
    <col min="7428" max="7428" width="17" style="5" customWidth="1"/>
    <col min="7429" max="7429" width="13.42578125" style="5" bestFit="1" customWidth="1"/>
    <col min="7430" max="7430" width="16.42578125" style="5" customWidth="1"/>
    <col min="7431" max="7431" width="16.42578125" style="5" bestFit="1" customWidth="1"/>
    <col min="7432" max="7680" width="11.42578125" style="5"/>
    <col min="7681" max="7681" width="3.5703125" style="5" customWidth="1"/>
    <col min="7682" max="7682" width="25" style="5" customWidth="1"/>
    <col min="7683" max="7683" width="17.42578125" style="5" customWidth="1"/>
    <col min="7684" max="7684" width="17" style="5" customWidth="1"/>
    <col min="7685" max="7685" width="13.42578125" style="5" bestFit="1" customWidth="1"/>
    <col min="7686" max="7686" width="16.42578125" style="5" customWidth="1"/>
    <col min="7687" max="7687" width="16.42578125" style="5" bestFit="1" customWidth="1"/>
    <col min="7688" max="7936" width="11.42578125" style="5"/>
    <col min="7937" max="7937" width="3.5703125" style="5" customWidth="1"/>
    <col min="7938" max="7938" width="25" style="5" customWidth="1"/>
    <col min="7939" max="7939" width="17.42578125" style="5" customWidth="1"/>
    <col min="7940" max="7940" width="17" style="5" customWidth="1"/>
    <col min="7941" max="7941" width="13.42578125" style="5" bestFit="1" customWidth="1"/>
    <col min="7942" max="7942" width="16.42578125" style="5" customWidth="1"/>
    <col min="7943" max="7943" width="16.42578125" style="5" bestFit="1" customWidth="1"/>
    <col min="7944" max="8192" width="11.42578125" style="5"/>
    <col min="8193" max="8193" width="3.5703125" style="5" customWidth="1"/>
    <col min="8194" max="8194" width="25" style="5" customWidth="1"/>
    <col min="8195" max="8195" width="17.42578125" style="5" customWidth="1"/>
    <col min="8196" max="8196" width="17" style="5" customWidth="1"/>
    <col min="8197" max="8197" width="13.42578125" style="5" bestFit="1" customWidth="1"/>
    <col min="8198" max="8198" width="16.42578125" style="5" customWidth="1"/>
    <col min="8199" max="8199" width="16.42578125" style="5" bestFit="1" customWidth="1"/>
    <col min="8200" max="8448" width="11.42578125" style="5"/>
    <col min="8449" max="8449" width="3.5703125" style="5" customWidth="1"/>
    <col min="8450" max="8450" width="25" style="5" customWidth="1"/>
    <col min="8451" max="8451" width="17.42578125" style="5" customWidth="1"/>
    <col min="8452" max="8452" width="17" style="5" customWidth="1"/>
    <col min="8453" max="8453" width="13.42578125" style="5" bestFit="1" customWidth="1"/>
    <col min="8454" max="8454" width="16.42578125" style="5" customWidth="1"/>
    <col min="8455" max="8455" width="16.42578125" style="5" bestFit="1" customWidth="1"/>
    <col min="8456" max="8704" width="11.42578125" style="5"/>
    <col min="8705" max="8705" width="3.5703125" style="5" customWidth="1"/>
    <col min="8706" max="8706" width="25" style="5" customWidth="1"/>
    <col min="8707" max="8707" width="17.42578125" style="5" customWidth="1"/>
    <col min="8708" max="8708" width="17" style="5" customWidth="1"/>
    <col min="8709" max="8709" width="13.42578125" style="5" bestFit="1" customWidth="1"/>
    <col min="8710" max="8710" width="16.42578125" style="5" customWidth="1"/>
    <col min="8711" max="8711" width="16.42578125" style="5" bestFit="1" customWidth="1"/>
    <col min="8712" max="8960" width="11.42578125" style="5"/>
    <col min="8961" max="8961" width="3.5703125" style="5" customWidth="1"/>
    <col min="8962" max="8962" width="25" style="5" customWidth="1"/>
    <col min="8963" max="8963" width="17.42578125" style="5" customWidth="1"/>
    <col min="8964" max="8964" width="17" style="5" customWidth="1"/>
    <col min="8965" max="8965" width="13.42578125" style="5" bestFit="1" customWidth="1"/>
    <col min="8966" max="8966" width="16.42578125" style="5" customWidth="1"/>
    <col min="8967" max="8967" width="16.42578125" style="5" bestFit="1" customWidth="1"/>
    <col min="8968" max="9216" width="11.42578125" style="5"/>
    <col min="9217" max="9217" width="3.5703125" style="5" customWidth="1"/>
    <col min="9218" max="9218" width="25" style="5" customWidth="1"/>
    <col min="9219" max="9219" width="17.42578125" style="5" customWidth="1"/>
    <col min="9220" max="9220" width="17" style="5" customWidth="1"/>
    <col min="9221" max="9221" width="13.42578125" style="5" bestFit="1" customWidth="1"/>
    <col min="9222" max="9222" width="16.42578125" style="5" customWidth="1"/>
    <col min="9223" max="9223" width="16.42578125" style="5" bestFit="1" customWidth="1"/>
    <col min="9224" max="9472" width="11.42578125" style="5"/>
    <col min="9473" max="9473" width="3.5703125" style="5" customWidth="1"/>
    <col min="9474" max="9474" width="25" style="5" customWidth="1"/>
    <col min="9475" max="9475" width="17.42578125" style="5" customWidth="1"/>
    <col min="9476" max="9476" width="17" style="5" customWidth="1"/>
    <col min="9477" max="9477" width="13.42578125" style="5" bestFit="1" customWidth="1"/>
    <col min="9478" max="9478" width="16.42578125" style="5" customWidth="1"/>
    <col min="9479" max="9479" width="16.42578125" style="5" bestFit="1" customWidth="1"/>
    <col min="9480" max="9728" width="11.42578125" style="5"/>
    <col min="9729" max="9729" width="3.5703125" style="5" customWidth="1"/>
    <col min="9730" max="9730" width="25" style="5" customWidth="1"/>
    <col min="9731" max="9731" width="17.42578125" style="5" customWidth="1"/>
    <col min="9732" max="9732" width="17" style="5" customWidth="1"/>
    <col min="9733" max="9733" width="13.42578125" style="5" bestFit="1" customWidth="1"/>
    <col min="9734" max="9734" width="16.42578125" style="5" customWidth="1"/>
    <col min="9735" max="9735" width="16.42578125" style="5" bestFit="1" customWidth="1"/>
    <col min="9736" max="9984" width="11.42578125" style="5"/>
    <col min="9985" max="9985" width="3.5703125" style="5" customWidth="1"/>
    <col min="9986" max="9986" width="25" style="5" customWidth="1"/>
    <col min="9987" max="9987" width="17.42578125" style="5" customWidth="1"/>
    <col min="9988" max="9988" width="17" style="5" customWidth="1"/>
    <col min="9989" max="9989" width="13.42578125" style="5" bestFit="1" customWidth="1"/>
    <col min="9990" max="9990" width="16.42578125" style="5" customWidth="1"/>
    <col min="9991" max="9991" width="16.42578125" style="5" bestFit="1" customWidth="1"/>
    <col min="9992" max="10240" width="11.42578125" style="5"/>
    <col min="10241" max="10241" width="3.5703125" style="5" customWidth="1"/>
    <col min="10242" max="10242" width="25" style="5" customWidth="1"/>
    <col min="10243" max="10243" width="17.42578125" style="5" customWidth="1"/>
    <col min="10244" max="10244" width="17" style="5" customWidth="1"/>
    <col min="10245" max="10245" width="13.42578125" style="5" bestFit="1" customWidth="1"/>
    <col min="10246" max="10246" width="16.42578125" style="5" customWidth="1"/>
    <col min="10247" max="10247" width="16.42578125" style="5" bestFit="1" customWidth="1"/>
    <col min="10248" max="10496" width="11.42578125" style="5"/>
    <col min="10497" max="10497" width="3.5703125" style="5" customWidth="1"/>
    <col min="10498" max="10498" width="25" style="5" customWidth="1"/>
    <col min="10499" max="10499" width="17.42578125" style="5" customWidth="1"/>
    <col min="10500" max="10500" width="17" style="5" customWidth="1"/>
    <col min="10501" max="10501" width="13.42578125" style="5" bestFit="1" customWidth="1"/>
    <col min="10502" max="10502" width="16.42578125" style="5" customWidth="1"/>
    <col min="10503" max="10503" width="16.42578125" style="5" bestFit="1" customWidth="1"/>
    <col min="10504" max="10752" width="11.42578125" style="5"/>
    <col min="10753" max="10753" width="3.5703125" style="5" customWidth="1"/>
    <col min="10754" max="10754" width="25" style="5" customWidth="1"/>
    <col min="10755" max="10755" width="17.42578125" style="5" customWidth="1"/>
    <col min="10756" max="10756" width="17" style="5" customWidth="1"/>
    <col min="10757" max="10757" width="13.42578125" style="5" bestFit="1" customWidth="1"/>
    <col min="10758" max="10758" width="16.42578125" style="5" customWidth="1"/>
    <col min="10759" max="10759" width="16.42578125" style="5" bestFit="1" customWidth="1"/>
    <col min="10760" max="11008" width="11.42578125" style="5"/>
    <col min="11009" max="11009" width="3.5703125" style="5" customWidth="1"/>
    <col min="11010" max="11010" width="25" style="5" customWidth="1"/>
    <col min="11011" max="11011" width="17.42578125" style="5" customWidth="1"/>
    <col min="11012" max="11012" width="17" style="5" customWidth="1"/>
    <col min="11013" max="11013" width="13.42578125" style="5" bestFit="1" customWidth="1"/>
    <col min="11014" max="11014" width="16.42578125" style="5" customWidth="1"/>
    <col min="11015" max="11015" width="16.42578125" style="5" bestFit="1" customWidth="1"/>
    <col min="11016" max="11264" width="11.42578125" style="5"/>
    <col min="11265" max="11265" width="3.5703125" style="5" customWidth="1"/>
    <col min="11266" max="11266" width="25" style="5" customWidth="1"/>
    <col min="11267" max="11267" width="17.42578125" style="5" customWidth="1"/>
    <col min="11268" max="11268" width="17" style="5" customWidth="1"/>
    <col min="11269" max="11269" width="13.42578125" style="5" bestFit="1" customWidth="1"/>
    <col min="11270" max="11270" width="16.42578125" style="5" customWidth="1"/>
    <col min="11271" max="11271" width="16.42578125" style="5" bestFit="1" customWidth="1"/>
    <col min="11272" max="11520" width="11.42578125" style="5"/>
    <col min="11521" max="11521" width="3.5703125" style="5" customWidth="1"/>
    <col min="11522" max="11522" width="25" style="5" customWidth="1"/>
    <col min="11523" max="11523" width="17.42578125" style="5" customWidth="1"/>
    <col min="11524" max="11524" width="17" style="5" customWidth="1"/>
    <col min="11525" max="11525" width="13.42578125" style="5" bestFit="1" customWidth="1"/>
    <col min="11526" max="11526" width="16.42578125" style="5" customWidth="1"/>
    <col min="11527" max="11527" width="16.42578125" style="5" bestFit="1" customWidth="1"/>
    <col min="11528" max="11776" width="11.42578125" style="5"/>
    <col min="11777" max="11777" width="3.5703125" style="5" customWidth="1"/>
    <col min="11778" max="11778" width="25" style="5" customWidth="1"/>
    <col min="11779" max="11779" width="17.42578125" style="5" customWidth="1"/>
    <col min="11780" max="11780" width="17" style="5" customWidth="1"/>
    <col min="11781" max="11781" width="13.42578125" style="5" bestFit="1" customWidth="1"/>
    <col min="11782" max="11782" width="16.42578125" style="5" customWidth="1"/>
    <col min="11783" max="11783" width="16.42578125" style="5" bestFit="1" customWidth="1"/>
    <col min="11784" max="12032" width="11.42578125" style="5"/>
    <col min="12033" max="12033" width="3.5703125" style="5" customWidth="1"/>
    <col min="12034" max="12034" width="25" style="5" customWidth="1"/>
    <col min="12035" max="12035" width="17.42578125" style="5" customWidth="1"/>
    <col min="12036" max="12036" width="17" style="5" customWidth="1"/>
    <col min="12037" max="12037" width="13.42578125" style="5" bestFit="1" customWidth="1"/>
    <col min="12038" max="12038" width="16.42578125" style="5" customWidth="1"/>
    <col min="12039" max="12039" width="16.42578125" style="5" bestFit="1" customWidth="1"/>
    <col min="12040" max="12288" width="11.42578125" style="5"/>
    <col min="12289" max="12289" width="3.5703125" style="5" customWidth="1"/>
    <col min="12290" max="12290" width="25" style="5" customWidth="1"/>
    <col min="12291" max="12291" width="17.42578125" style="5" customWidth="1"/>
    <col min="12292" max="12292" width="17" style="5" customWidth="1"/>
    <col min="12293" max="12293" width="13.42578125" style="5" bestFit="1" customWidth="1"/>
    <col min="12294" max="12294" width="16.42578125" style="5" customWidth="1"/>
    <col min="12295" max="12295" width="16.42578125" style="5" bestFit="1" customWidth="1"/>
    <col min="12296" max="12544" width="11.42578125" style="5"/>
    <col min="12545" max="12545" width="3.5703125" style="5" customWidth="1"/>
    <col min="12546" max="12546" width="25" style="5" customWidth="1"/>
    <col min="12547" max="12547" width="17.42578125" style="5" customWidth="1"/>
    <col min="12548" max="12548" width="17" style="5" customWidth="1"/>
    <col min="12549" max="12549" width="13.42578125" style="5" bestFit="1" customWidth="1"/>
    <col min="12550" max="12550" width="16.42578125" style="5" customWidth="1"/>
    <col min="12551" max="12551" width="16.42578125" style="5" bestFit="1" customWidth="1"/>
    <col min="12552" max="12800" width="11.42578125" style="5"/>
    <col min="12801" max="12801" width="3.5703125" style="5" customWidth="1"/>
    <col min="12802" max="12802" width="25" style="5" customWidth="1"/>
    <col min="12803" max="12803" width="17.42578125" style="5" customWidth="1"/>
    <col min="12804" max="12804" width="17" style="5" customWidth="1"/>
    <col min="12805" max="12805" width="13.42578125" style="5" bestFit="1" customWidth="1"/>
    <col min="12806" max="12806" width="16.42578125" style="5" customWidth="1"/>
    <col min="12807" max="12807" width="16.42578125" style="5" bestFit="1" customWidth="1"/>
    <col min="12808" max="13056" width="11.42578125" style="5"/>
    <col min="13057" max="13057" width="3.5703125" style="5" customWidth="1"/>
    <col min="13058" max="13058" width="25" style="5" customWidth="1"/>
    <col min="13059" max="13059" width="17.42578125" style="5" customWidth="1"/>
    <col min="13060" max="13060" width="17" style="5" customWidth="1"/>
    <col min="13061" max="13061" width="13.42578125" style="5" bestFit="1" customWidth="1"/>
    <col min="13062" max="13062" width="16.42578125" style="5" customWidth="1"/>
    <col min="13063" max="13063" width="16.42578125" style="5" bestFit="1" customWidth="1"/>
    <col min="13064" max="13312" width="11.42578125" style="5"/>
    <col min="13313" max="13313" width="3.5703125" style="5" customWidth="1"/>
    <col min="13314" max="13314" width="25" style="5" customWidth="1"/>
    <col min="13315" max="13315" width="17.42578125" style="5" customWidth="1"/>
    <col min="13316" max="13316" width="17" style="5" customWidth="1"/>
    <col min="13317" max="13317" width="13.42578125" style="5" bestFit="1" customWidth="1"/>
    <col min="13318" max="13318" width="16.42578125" style="5" customWidth="1"/>
    <col min="13319" max="13319" width="16.42578125" style="5" bestFit="1" customWidth="1"/>
    <col min="13320" max="13568" width="11.42578125" style="5"/>
    <col min="13569" max="13569" width="3.5703125" style="5" customWidth="1"/>
    <col min="13570" max="13570" width="25" style="5" customWidth="1"/>
    <col min="13571" max="13571" width="17.42578125" style="5" customWidth="1"/>
    <col min="13572" max="13572" width="17" style="5" customWidth="1"/>
    <col min="13573" max="13573" width="13.42578125" style="5" bestFit="1" customWidth="1"/>
    <col min="13574" max="13574" width="16.42578125" style="5" customWidth="1"/>
    <col min="13575" max="13575" width="16.42578125" style="5" bestFit="1" customWidth="1"/>
    <col min="13576" max="13824" width="11.42578125" style="5"/>
    <col min="13825" max="13825" width="3.5703125" style="5" customWidth="1"/>
    <col min="13826" max="13826" width="25" style="5" customWidth="1"/>
    <col min="13827" max="13827" width="17.42578125" style="5" customWidth="1"/>
    <col min="13828" max="13828" width="17" style="5" customWidth="1"/>
    <col min="13829" max="13829" width="13.42578125" style="5" bestFit="1" customWidth="1"/>
    <col min="13830" max="13830" width="16.42578125" style="5" customWidth="1"/>
    <col min="13831" max="13831" width="16.42578125" style="5" bestFit="1" customWidth="1"/>
    <col min="13832" max="14080" width="11.42578125" style="5"/>
    <col min="14081" max="14081" width="3.5703125" style="5" customWidth="1"/>
    <col min="14082" max="14082" width="25" style="5" customWidth="1"/>
    <col min="14083" max="14083" width="17.42578125" style="5" customWidth="1"/>
    <col min="14084" max="14084" width="17" style="5" customWidth="1"/>
    <col min="14085" max="14085" width="13.42578125" style="5" bestFit="1" customWidth="1"/>
    <col min="14086" max="14086" width="16.42578125" style="5" customWidth="1"/>
    <col min="14087" max="14087" width="16.42578125" style="5" bestFit="1" customWidth="1"/>
    <col min="14088" max="14336" width="11.42578125" style="5"/>
    <col min="14337" max="14337" width="3.5703125" style="5" customWidth="1"/>
    <col min="14338" max="14338" width="25" style="5" customWidth="1"/>
    <col min="14339" max="14339" width="17.42578125" style="5" customWidth="1"/>
    <col min="14340" max="14340" width="17" style="5" customWidth="1"/>
    <col min="14341" max="14341" width="13.42578125" style="5" bestFit="1" customWidth="1"/>
    <col min="14342" max="14342" width="16.42578125" style="5" customWidth="1"/>
    <col min="14343" max="14343" width="16.42578125" style="5" bestFit="1" customWidth="1"/>
    <col min="14344" max="14592" width="11.42578125" style="5"/>
    <col min="14593" max="14593" width="3.5703125" style="5" customWidth="1"/>
    <col min="14594" max="14594" width="25" style="5" customWidth="1"/>
    <col min="14595" max="14595" width="17.42578125" style="5" customWidth="1"/>
    <col min="14596" max="14596" width="17" style="5" customWidth="1"/>
    <col min="14597" max="14597" width="13.42578125" style="5" bestFit="1" customWidth="1"/>
    <col min="14598" max="14598" width="16.42578125" style="5" customWidth="1"/>
    <col min="14599" max="14599" width="16.42578125" style="5" bestFit="1" customWidth="1"/>
    <col min="14600" max="14848" width="11.42578125" style="5"/>
    <col min="14849" max="14849" width="3.5703125" style="5" customWidth="1"/>
    <col min="14850" max="14850" width="25" style="5" customWidth="1"/>
    <col min="14851" max="14851" width="17.42578125" style="5" customWidth="1"/>
    <col min="14852" max="14852" width="17" style="5" customWidth="1"/>
    <col min="14853" max="14853" width="13.42578125" style="5" bestFit="1" customWidth="1"/>
    <col min="14854" max="14854" width="16.42578125" style="5" customWidth="1"/>
    <col min="14855" max="14855" width="16.42578125" style="5" bestFit="1" customWidth="1"/>
    <col min="14856" max="15104" width="11.42578125" style="5"/>
    <col min="15105" max="15105" width="3.5703125" style="5" customWidth="1"/>
    <col min="15106" max="15106" width="25" style="5" customWidth="1"/>
    <col min="15107" max="15107" width="17.42578125" style="5" customWidth="1"/>
    <col min="15108" max="15108" width="17" style="5" customWidth="1"/>
    <col min="15109" max="15109" width="13.42578125" style="5" bestFit="1" customWidth="1"/>
    <col min="15110" max="15110" width="16.42578125" style="5" customWidth="1"/>
    <col min="15111" max="15111" width="16.42578125" style="5" bestFit="1" customWidth="1"/>
    <col min="15112" max="15360" width="11.42578125" style="5"/>
    <col min="15361" max="15361" width="3.5703125" style="5" customWidth="1"/>
    <col min="15362" max="15362" width="25" style="5" customWidth="1"/>
    <col min="15363" max="15363" width="17.42578125" style="5" customWidth="1"/>
    <col min="15364" max="15364" width="17" style="5" customWidth="1"/>
    <col min="15365" max="15365" width="13.42578125" style="5" bestFit="1" customWidth="1"/>
    <col min="15366" max="15366" width="16.42578125" style="5" customWidth="1"/>
    <col min="15367" max="15367" width="16.42578125" style="5" bestFit="1" customWidth="1"/>
    <col min="15368" max="15616" width="11.42578125" style="5"/>
    <col min="15617" max="15617" width="3.5703125" style="5" customWidth="1"/>
    <col min="15618" max="15618" width="25" style="5" customWidth="1"/>
    <col min="15619" max="15619" width="17.42578125" style="5" customWidth="1"/>
    <col min="15620" max="15620" width="17" style="5" customWidth="1"/>
    <col min="15621" max="15621" width="13.42578125" style="5" bestFit="1" customWidth="1"/>
    <col min="15622" max="15622" width="16.42578125" style="5" customWidth="1"/>
    <col min="15623" max="15623" width="16.42578125" style="5" bestFit="1" customWidth="1"/>
    <col min="15624" max="15872" width="11.42578125" style="5"/>
    <col min="15873" max="15873" width="3.5703125" style="5" customWidth="1"/>
    <col min="15874" max="15874" width="25" style="5" customWidth="1"/>
    <col min="15875" max="15875" width="17.42578125" style="5" customWidth="1"/>
    <col min="15876" max="15876" width="17" style="5" customWidth="1"/>
    <col min="15877" max="15877" width="13.42578125" style="5" bestFit="1" customWidth="1"/>
    <col min="15878" max="15878" width="16.42578125" style="5" customWidth="1"/>
    <col min="15879" max="15879" width="16.42578125" style="5" bestFit="1" customWidth="1"/>
    <col min="15880" max="16128" width="11.42578125" style="5"/>
    <col min="16129" max="16129" width="3.5703125" style="5" customWidth="1"/>
    <col min="16130" max="16130" width="25" style="5" customWidth="1"/>
    <col min="16131" max="16131" width="17.42578125" style="5" customWidth="1"/>
    <col min="16132" max="16132" width="17" style="5" customWidth="1"/>
    <col min="16133" max="16133" width="13.42578125" style="5" bestFit="1" customWidth="1"/>
    <col min="16134" max="16134" width="16.42578125" style="5" customWidth="1"/>
    <col min="16135" max="16135" width="16.42578125" style="5" bestFit="1" customWidth="1"/>
    <col min="16136" max="16384" width="11.42578125" style="5"/>
  </cols>
  <sheetData>
    <row r="1" spans="2:7" ht="24.75" customHeight="1" x14ac:dyDescent="0.25">
      <c r="B1" s="2" t="s">
        <v>62</v>
      </c>
      <c r="C1" s="3"/>
    </row>
    <row r="2" spans="2:7" ht="15.75" x14ac:dyDescent="0.25">
      <c r="B2" s="6" t="s">
        <v>73</v>
      </c>
    </row>
    <row r="3" spans="2:7" ht="15.75" x14ac:dyDescent="0.25">
      <c r="B3" s="7" t="s">
        <v>74</v>
      </c>
      <c r="E3" s="8" t="s">
        <v>76</v>
      </c>
    </row>
    <row r="4" spans="2:7" ht="15.75" x14ac:dyDescent="0.25">
      <c r="B4" s="9" t="s">
        <v>4</v>
      </c>
      <c r="C4" s="10" t="s">
        <v>5</v>
      </c>
    </row>
    <row r="5" spans="2:7" ht="15.75" x14ac:dyDescent="0.25">
      <c r="B5" s="11" t="s">
        <v>6</v>
      </c>
    </row>
    <row r="6" spans="2:7" ht="15.75" x14ac:dyDescent="0.25">
      <c r="B6" s="11" t="s">
        <v>75</v>
      </c>
      <c r="C6" s="12"/>
      <c r="D6" s="13" t="s">
        <v>5</v>
      </c>
    </row>
    <row r="7" spans="2:7" s="1" customFormat="1" ht="26.85" customHeight="1" thickBot="1" x14ac:dyDescent="0.25">
      <c r="B7" s="14" t="s">
        <v>5</v>
      </c>
      <c r="C7" s="15" t="s">
        <v>8</v>
      </c>
      <c r="D7" s="16" t="s">
        <v>9</v>
      </c>
      <c r="E7" s="17" t="s">
        <v>10</v>
      </c>
      <c r="F7" s="18" t="s">
        <v>11</v>
      </c>
      <c r="G7" s="18" t="s">
        <v>12</v>
      </c>
    </row>
    <row r="8" spans="2:7" ht="28.35" customHeight="1" x14ac:dyDescent="0.2">
      <c r="B8" s="1" t="s">
        <v>13</v>
      </c>
      <c r="C8" s="19">
        <f>FINANCIAL!G15</f>
        <v>75000</v>
      </c>
      <c r="D8" s="20"/>
      <c r="E8" s="20"/>
      <c r="F8" s="20"/>
      <c r="G8" s="21"/>
    </row>
    <row r="9" spans="2:7" x14ac:dyDescent="0.2">
      <c r="C9" s="22"/>
      <c r="D9" s="23"/>
      <c r="E9" s="23"/>
      <c r="F9" s="23"/>
      <c r="G9" s="21"/>
    </row>
    <row r="10" spans="2:7" x14ac:dyDescent="0.2">
      <c r="B10" s="5" t="s">
        <v>14</v>
      </c>
      <c r="C10" s="22"/>
      <c r="D10" s="20">
        <f>'#XXXX.XX Vendor A'!D23</f>
        <v>0</v>
      </c>
      <c r="E10" s="20">
        <f>'#XXXX.XX Vendor A'!F23</f>
        <v>0</v>
      </c>
      <c r="F10" s="20">
        <f>'#XXXX.XX Vendor A'!H23</f>
        <v>0</v>
      </c>
      <c r="G10" s="21"/>
    </row>
    <row r="11" spans="2:7" x14ac:dyDescent="0.2">
      <c r="B11" s="5" t="s">
        <v>15</v>
      </c>
      <c r="C11" s="22"/>
      <c r="D11" s="20">
        <f>'#9997.27 PM TIME '!E23</f>
        <v>75000</v>
      </c>
      <c r="E11" s="20">
        <f>'#9997.27 PM TIME '!G23</f>
        <v>0</v>
      </c>
      <c r="F11" s="20">
        <f>'#9997.27 PM TIME '!I23</f>
        <v>75000</v>
      </c>
      <c r="G11" s="21"/>
    </row>
    <row r="12" spans="2:7" x14ac:dyDescent="0.2">
      <c r="B12" s="5" t="s">
        <v>16</v>
      </c>
      <c r="C12" s="23"/>
      <c r="D12" s="24">
        <f>'#XXXX.XX Misc'!G22</f>
        <v>0</v>
      </c>
      <c r="E12" s="24">
        <f>'#XXXX.XX Misc'!H22</f>
        <v>0</v>
      </c>
      <c r="F12" s="20">
        <f>D12-E12</f>
        <v>0</v>
      </c>
      <c r="G12" s="21"/>
    </row>
    <row r="13" spans="2:7" ht="13.35" customHeight="1" x14ac:dyDescent="0.2">
      <c r="C13" s="23"/>
      <c r="D13" s="24"/>
      <c r="E13" s="24"/>
      <c r="F13" s="20"/>
      <c r="G13" s="21"/>
    </row>
    <row r="14" spans="2:7" s="25" customFormat="1" ht="24" customHeight="1" thickBot="1" x14ac:dyDescent="0.3">
      <c r="B14" s="26" t="s">
        <v>17</v>
      </c>
      <c r="C14" s="27">
        <f>SUM(C8:C13)</f>
        <v>75000</v>
      </c>
      <c r="D14" s="27">
        <f>SUM(D8:D13)</f>
        <v>75000</v>
      </c>
      <c r="E14" s="27">
        <f>SUM(E8:E13)</f>
        <v>0</v>
      </c>
      <c r="F14" s="27">
        <f>SUM(D14-E14)</f>
        <v>75000</v>
      </c>
      <c r="G14" s="27">
        <f>C8-D14</f>
        <v>0</v>
      </c>
    </row>
    <row r="15" spans="2:7" ht="13.35" customHeight="1" thickTop="1" x14ac:dyDescent="0.2">
      <c r="D15" s="21"/>
      <c r="E15" s="21"/>
      <c r="F15" s="21"/>
      <c r="G15" s="21"/>
    </row>
    <row r="16" spans="2:7" ht="13.35" customHeight="1" x14ac:dyDescent="0.2">
      <c r="D16" s="21"/>
      <c r="E16" s="21"/>
      <c r="F16" s="21"/>
      <c r="G16" s="21"/>
    </row>
    <row r="17" spans="4:7" ht="13.35" customHeight="1" x14ac:dyDescent="0.2">
      <c r="D17" s="21"/>
      <c r="E17" s="21"/>
      <c r="F17" s="21"/>
      <c r="G17" s="21"/>
    </row>
    <row r="18" spans="4:7" ht="13.35" customHeight="1" x14ac:dyDescent="0.2">
      <c r="D18" s="21"/>
      <c r="E18" s="21"/>
      <c r="F18" s="21"/>
      <c r="G18" s="21"/>
    </row>
    <row r="19" spans="4:7" ht="13.35" customHeight="1" x14ac:dyDescent="0.2">
      <c r="D19" s="21"/>
      <c r="E19" s="21"/>
      <c r="F19" s="21"/>
      <c r="G19" s="21"/>
    </row>
    <row r="20" spans="4:7" ht="13.35" customHeight="1" x14ac:dyDescent="0.2">
      <c r="D20" s="21"/>
      <c r="E20" s="21"/>
      <c r="F20" s="21"/>
      <c r="G20" s="21"/>
    </row>
    <row r="21" spans="4:7" ht="13.35" customHeight="1" x14ac:dyDescent="0.2">
      <c r="D21" s="21"/>
      <c r="E21" s="21"/>
      <c r="F21" s="21"/>
      <c r="G21" s="21"/>
    </row>
    <row r="22" spans="4:7" ht="13.35" customHeight="1" x14ac:dyDescent="0.2">
      <c r="D22" s="21"/>
      <c r="E22" s="21"/>
      <c r="F22" s="21"/>
      <c r="G22" s="21"/>
    </row>
    <row r="23" spans="4:7" x14ac:dyDescent="0.2">
      <c r="D23" s="28"/>
    </row>
    <row r="24" spans="4:7" x14ac:dyDescent="0.2">
      <c r="D24" s="28"/>
    </row>
  </sheetData>
  <pageMargins left="0.25" right="0.25" top="0.95" bottom="0.75" header="0.09" footer="0.3"/>
  <pageSetup scale="78" orientation="portrait" r:id="rId1"/>
  <headerFooter alignWithMargins="0">
    <oddHeader>&amp;CDepartment of Administrative Services
Major Maintenance 
MM27
&amp;A
&amp;D</oddHeader>
    <oddFooter>&amp;LAcct Codes 0017-335-MM27
Reversion 6/30/2029
&amp;C&amp;Z&amp;F&amp;R&amp;P/&amp;N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8094D-8D7C-4A8A-AC56-CA0C848D4D98}">
  <dimension ref="A1:J627"/>
  <sheetViews>
    <sheetView zoomScaleNormal="100" workbookViewId="0">
      <selection activeCell="D28" sqref="D28"/>
    </sheetView>
  </sheetViews>
  <sheetFormatPr defaultColWidth="11.42578125" defaultRowHeight="12.75" x14ac:dyDescent="0.2"/>
  <cols>
    <col min="1" max="1" width="24.5703125" style="65" customWidth="1"/>
    <col min="2" max="3" width="9.42578125" style="66" customWidth="1"/>
    <col min="4" max="4" width="25" style="67" bestFit="1" customWidth="1"/>
    <col min="5" max="5" width="12.5703125" style="56" customWidth="1"/>
    <col min="6" max="6" width="13.5703125" style="68" customWidth="1"/>
    <col min="7" max="7" width="12.42578125" style="68" customWidth="1"/>
    <col min="8" max="8" width="10.5703125" style="68" customWidth="1"/>
    <col min="9" max="9" width="12.42578125" style="56" customWidth="1"/>
    <col min="10" max="256" width="11.42578125" style="56"/>
    <col min="257" max="257" width="24.5703125" style="56" customWidth="1"/>
    <col min="258" max="259" width="9.42578125" style="56" customWidth="1"/>
    <col min="260" max="260" width="25" style="56" bestFit="1" customWidth="1"/>
    <col min="261" max="261" width="12.5703125" style="56" customWidth="1"/>
    <col min="262" max="262" width="13.5703125" style="56" customWidth="1"/>
    <col min="263" max="263" width="12.42578125" style="56" customWidth="1"/>
    <col min="264" max="264" width="10.5703125" style="56" customWidth="1"/>
    <col min="265" max="265" width="10.5703125" style="56" bestFit="1" customWidth="1"/>
    <col min="266" max="512" width="11.42578125" style="56"/>
    <col min="513" max="513" width="24.5703125" style="56" customWidth="1"/>
    <col min="514" max="515" width="9.42578125" style="56" customWidth="1"/>
    <col min="516" max="516" width="25" style="56" bestFit="1" customWidth="1"/>
    <col min="517" max="517" width="12.5703125" style="56" customWidth="1"/>
    <col min="518" max="518" width="13.5703125" style="56" customWidth="1"/>
    <col min="519" max="519" width="12.42578125" style="56" customWidth="1"/>
    <col min="520" max="520" width="10.5703125" style="56" customWidth="1"/>
    <col min="521" max="521" width="10.5703125" style="56" bestFit="1" customWidth="1"/>
    <col min="522" max="768" width="11.42578125" style="56"/>
    <col min="769" max="769" width="24.5703125" style="56" customWidth="1"/>
    <col min="770" max="771" width="9.42578125" style="56" customWidth="1"/>
    <col min="772" max="772" width="25" style="56" bestFit="1" customWidth="1"/>
    <col min="773" max="773" width="12.5703125" style="56" customWidth="1"/>
    <col min="774" max="774" width="13.5703125" style="56" customWidth="1"/>
    <col min="775" max="775" width="12.42578125" style="56" customWidth="1"/>
    <col min="776" max="776" width="10.5703125" style="56" customWidth="1"/>
    <col min="777" max="777" width="10.5703125" style="56" bestFit="1" customWidth="1"/>
    <col min="778" max="1024" width="11.42578125" style="56"/>
    <col min="1025" max="1025" width="24.5703125" style="56" customWidth="1"/>
    <col min="1026" max="1027" width="9.42578125" style="56" customWidth="1"/>
    <col min="1028" max="1028" width="25" style="56" bestFit="1" customWidth="1"/>
    <col min="1029" max="1029" width="12.5703125" style="56" customWidth="1"/>
    <col min="1030" max="1030" width="13.5703125" style="56" customWidth="1"/>
    <col min="1031" max="1031" width="12.42578125" style="56" customWidth="1"/>
    <col min="1032" max="1032" width="10.5703125" style="56" customWidth="1"/>
    <col min="1033" max="1033" width="10.5703125" style="56" bestFit="1" customWidth="1"/>
    <col min="1034" max="1280" width="11.42578125" style="56"/>
    <col min="1281" max="1281" width="24.5703125" style="56" customWidth="1"/>
    <col min="1282" max="1283" width="9.42578125" style="56" customWidth="1"/>
    <col min="1284" max="1284" width="25" style="56" bestFit="1" customWidth="1"/>
    <col min="1285" max="1285" width="12.5703125" style="56" customWidth="1"/>
    <col min="1286" max="1286" width="13.5703125" style="56" customWidth="1"/>
    <col min="1287" max="1287" width="12.42578125" style="56" customWidth="1"/>
    <col min="1288" max="1288" width="10.5703125" style="56" customWidth="1"/>
    <col min="1289" max="1289" width="10.5703125" style="56" bestFit="1" customWidth="1"/>
    <col min="1290" max="1536" width="11.42578125" style="56"/>
    <col min="1537" max="1537" width="24.5703125" style="56" customWidth="1"/>
    <col min="1538" max="1539" width="9.42578125" style="56" customWidth="1"/>
    <col min="1540" max="1540" width="25" style="56" bestFit="1" customWidth="1"/>
    <col min="1541" max="1541" width="12.5703125" style="56" customWidth="1"/>
    <col min="1542" max="1542" width="13.5703125" style="56" customWidth="1"/>
    <col min="1543" max="1543" width="12.42578125" style="56" customWidth="1"/>
    <col min="1544" max="1544" width="10.5703125" style="56" customWidth="1"/>
    <col min="1545" max="1545" width="10.5703125" style="56" bestFit="1" customWidth="1"/>
    <col min="1546" max="1792" width="11.42578125" style="56"/>
    <col min="1793" max="1793" width="24.5703125" style="56" customWidth="1"/>
    <col min="1794" max="1795" width="9.42578125" style="56" customWidth="1"/>
    <col min="1796" max="1796" width="25" style="56" bestFit="1" customWidth="1"/>
    <col min="1797" max="1797" width="12.5703125" style="56" customWidth="1"/>
    <col min="1798" max="1798" width="13.5703125" style="56" customWidth="1"/>
    <col min="1799" max="1799" width="12.42578125" style="56" customWidth="1"/>
    <col min="1800" max="1800" width="10.5703125" style="56" customWidth="1"/>
    <col min="1801" max="1801" width="10.5703125" style="56" bestFit="1" customWidth="1"/>
    <col min="1802" max="2048" width="11.42578125" style="56"/>
    <col min="2049" max="2049" width="24.5703125" style="56" customWidth="1"/>
    <col min="2050" max="2051" width="9.42578125" style="56" customWidth="1"/>
    <col min="2052" max="2052" width="25" style="56" bestFit="1" customWidth="1"/>
    <col min="2053" max="2053" width="12.5703125" style="56" customWidth="1"/>
    <col min="2054" max="2054" width="13.5703125" style="56" customWidth="1"/>
    <col min="2055" max="2055" width="12.42578125" style="56" customWidth="1"/>
    <col min="2056" max="2056" width="10.5703125" style="56" customWidth="1"/>
    <col min="2057" max="2057" width="10.5703125" style="56" bestFit="1" customWidth="1"/>
    <col min="2058" max="2304" width="11.42578125" style="56"/>
    <col min="2305" max="2305" width="24.5703125" style="56" customWidth="1"/>
    <col min="2306" max="2307" width="9.42578125" style="56" customWidth="1"/>
    <col min="2308" max="2308" width="25" style="56" bestFit="1" customWidth="1"/>
    <col min="2309" max="2309" width="12.5703125" style="56" customWidth="1"/>
    <col min="2310" max="2310" width="13.5703125" style="56" customWidth="1"/>
    <col min="2311" max="2311" width="12.42578125" style="56" customWidth="1"/>
    <col min="2312" max="2312" width="10.5703125" style="56" customWidth="1"/>
    <col min="2313" max="2313" width="10.5703125" style="56" bestFit="1" customWidth="1"/>
    <col min="2314" max="2560" width="11.42578125" style="56"/>
    <col min="2561" max="2561" width="24.5703125" style="56" customWidth="1"/>
    <col min="2562" max="2563" width="9.42578125" style="56" customWidth="1"/>
    <col min="2564" max="2564" width="25" style="56" bestFit="1" customWidth="1"/>
    <col min="2565" max="2565" width="12.5703125" style="56" customWidth="1"/>
    <col min="2566" max="2566" width="13.5703125" style="56" customWidth="1"/>
    <col min="2567" max="2567" width="12.42578125" style="56" customWidth="1"/>
    <col min="2568" max="2568" width="10.5703125" style="56" customWidth="1"/>
    <col min="2569" max="2569" width="10.5703125" style="56" bestFit="1" customWidth="1"/>
    <col min="2570" max="2816" width="11.42578125" style="56"/>
    <col min="2817" max="2817" width="24.5703125" style="56" customWidth="1"/>
    <col min="2818" max="2819" width="9.42578125" style="56" customWidth="1"/>
    <col min="2820" max="2820" width="25" style="56" bestFit="1" customWidth="1"/>
    <col min="2821" max="2821" width="12.5703125" style="56" customWidth="1"/>
    <col min="2822" max="2822" width="13.5703125" style="56" customWidth="1"/>
    <col min="2823" max="2823" width="12.42578125" style="56" customWidth="1"/>
    <col min="2824" max="2824" width="10.5703125" style="56" customWidth="1"/>
    <col min="2825" max="2825" width="10.5703125" style="56" bestFit="1" customWidth="1"/>
    <col min="2826" max="3072" width="11.42578125" style="56"/>
    <col min="3073" max="3073" width="24.5703125" style="56" customWidth="1"/>
    <col min="3074" max="3075" width="9.42578125" style="56" customWidth="1"/>
    <col min="3076" max="3076" width="25" style="56" bestFit="1" customWidth="1"/>
    <col min="3077" max="3077" width="12.5703125" style="56" customWidth="1"/>
    <col min="3078" max="3078" width="13.5703125" style="56" customWidth="1"/>
    <col min="3079" max="3079" width="12.42578125" style="56" customWidth="1"/>
    <col min="3080" max="3080" width="10.5703125" style="56" customWidth="1"/>
    <col min="3081" max="3081" width="10.5703125" style="56" bestFit="1" customWidth="1"/>
    <col min="3082" max="3328" width="11.42578125" style="56"/>
    <col min="3329" max="3329" width="24.5703125" style="56" customWidth="1"/>
    <col min="3330" max="3331" width="9.42578125" style="56" customWidth="1"/>
    <col min="3332" max="3332" width="25" style="56" bestFit="1" customWidth="1"/>
    <col min="3333" max="3333" width="12.5703125" style="56" customWidth="1"/>
    <col min="3334" max="3334" width="13.5703125" style="56" customWidth="1"/>
    <col min="3335" max="3335" width="12.42578125" style="56" customWidth="1"/>
    <col min="3336" max="3336" width="10.5703125" style="56" customWidth="1"/>
    <col min="3337" max="3337" width="10.5703125" style="56" bestFit="1" customWidth="1"/>
    <col min="3338" max="3584" width="11.42578125" style="56"/>
    <col min="3585" max="3585" width="24.5703125" style="56" customWidth="1"/>
    <col min="3586" max="3587" width="9.42578125" style="56" customWidth="1"/>
    <col min="3588" max="3588" width="25" style="56" bestFit="1" customWidth="1"/>
    <col min="3589" max="3589" width="12.5703125" style="56" customWidth="1"/>
    <col min="3590" max="3590" width="13.5703125" style="56" customWidth="1"/>
    <col min="3591" max="3591" width="12.42578125" style="56" customWidth="1"/>
    <col min="3592" max="3592" width="10.5703125" style="56" customWidth="1"/>
    <col min="3593" max="3593" width="10.5703125" style="56" bestFit="1" customWidth="1"/>
    <col min="3594" max="3840" width="11.42578125" style="56"/>
    <col min="3841" max="3841" width="24.5703125" style="56" customWidth="1"/>
    <col min="3842" max="3843" width="9.42578125" style="56" customWidth="1"/>
    <col min="3844" max="3844" width="25" style="56" bestFit="1" customWidth="1"/>
    <col min="3845" max="3845" width="12.5703125" style="56" customWidth="1"/>
    <col min="3846" max="3846" width="13.5703125" style="56" customWidth="1"/>
    <col min="3847" max="3847" width="12.42578125" style="56" customWidth="1"/>
    <col min="3848" max="3848" width="10.5703125" style="56" customWidth="1"/>
    <col min="3849" max="3849" width="10.5703125" style="56" bestFit="1" customWidth="1"/>
    <col min="3850" max="4096" width="11.42578125" style="56"/>
    <col min="4097" max="4097" width="24.5703125" style="56" customWidth="1"/>
    <col min="4098" max="4099" width="9.42578125" style="56" customWidth="1"/>
    <col min="4100" max="4100" width="25" style="56" bestFit="1" customWidth="1"/>
    <col min="4101" max="4101" width="12.5703125" style="56" customWidth="1"/>
    <col min="4102" max="4102" width="13.5703125" style="56" customWidth="1"/>
    <col min="4103" max="4103" width="12.42578125" style="56" customWidth="1"/>
    <col min="4104" max="4104" width="10.5703125" style="56" customWidth="1"/>
    <col min="4105" max="4105" width="10.5703125" style="56" bestFit="1" customWidth="1"/>
    <col min="4106" max="4352" width="11.42578125" style="56"/>
    <col min="4353" max="4353" width="24.5703125" style="56" customWidth="1"/>
    <col min="4354" max="4355" width="9.42578125" style="56" customWidth="1"/>
    <col min="4356" max="4356" width="25" style="56" bestFit="1" customWidth="1"/>
    <col min="4357" max="4357" width="12.5703125" style="56" customWidth="1"/>
    <col min="4358" max="4358" width="13.5703125" style="56" customWidth="1"/>
    <col min="4359" max="4359" width="12.42578125" style="56" customWidth="1"/>
    <col min="4360" max="4360" width="10.5703125" style="56" customWidth="1"/>
    <col min="4361" max="4361" width="10.5703125" style="56" bestFit="1" customWidth="1"/>
    <col min="4362" max="4608" width="11.42578125" style="56"/>
    <col min="4609" max="4609" width="24.5703125" style="56" customWidth="1"/>
    <col min="4610" max="4611" width="9.42578125" style="56" customWidth="1"/>
    <col min="4612" max="4612" width="25" style="56" bestFit="1" customWidth="1"/>
    <col min="4613" max="4613" width="12.5703125" style="56" customWidth="1"/>
    <col min="4614" max="4614" width="13.5703125" style="56" customWidth="1"/>
    <col min="4615" max="4615" width="12.42578125" style="56" customWidth="1"/>
    <col min="4616" max="4616" width="10.5703125" style="56" customWidth="1"/>
    <col min="4617" max="4617" width="10.5703125" style="56" bestFit="1" customWidth="1"/>
    <col min="4618" max="4864" width="11.42578125" style="56"/>
    <col min="4865" max="4865" width="24.5703125" style="56" customWidth="1"/>
    <col min="4866" max="4867" width="9.42578125" style="56" customWidth="1"/>
    <col min="4868" max="4868" width="25" style="56" bestFit="1" customWidth="1"/>
    <col min="4869" max="4869" width="12.5703125" style="56" customWidth="1"/>
    <col min="4870" max="4870" width="13.5703125" style="56" customWidth="1"/>
    <col min="4871" max="4871" width="12.42578125" style="56" customWidth="1"/>
    <col min="4872" max="4872" width="10.5703125" style="56" customWidth="1"/>
    <col min="4873" max="4873" width="10.5703125" style="56" bestFit="1" customWidth="1"/>
    <col min="4874" max="5120" width="11.42578125" style="56"/>
    <col min="5121" max="5121" width="24.5703125" style="56" customWidth="1"/>
    <col min="5122" max="5123" width="9.42578125" style="56" customWidth="1"/>
    <col min="5124" max="5124" width="25" style="56" bestFit="1" customWidth="1"/>
    <col min="5125" max="5125" width="12.5703125" style="56" customWidth="1"/>
    <col min="5126" max="5126" width="13.5703125" style="56" customWidth="1"/>
    <col min="5127" max="5127" width="12.42578125" style="56" customWidth="1"/>
    <col min="5128" max="5128" width="10.5703125" style="56" customWidth="1"/>
    <col min="5129" max="5129" width="10.5703125" style="56" bestFit="1" customWidth="1"/>
    <col min="5130" max="5376" width="11.42578125" style="56"/>
    <col min="5377" max="5377" width="24.5703125" style="56" customWidth="1"/>
    <col min="5378" max="5379" width="9.42578125" style="56" customWidth="1"/>
    <col min="5380" max="5380" width="25" style="56" bestFit="1" customWidth="1"/>
    <col min="5381" max="5381" width="12.5703125" style="56" customWidth="1"/>
    <col min="5382" max="5382" width="13.5703125" style="56" customWidth="1"/>
    <col min="5383" max="5383" width="12.42578125" style="56" customWidth="1"/>
    <col min="5384" max="5384" width="10.5703125" style="56" customWidth="1"/>
    <col min="5385" max="5385" width="10.5703125" style="56" bestFit="1" customWidth="1"/>
    <col min="5386" max="5632" width="11.42578125" style="56"/>
    <col min="5633" max="5633" width="24.5703125" style="56" customWidth="1"/>
    <col min="5634" max="5635" width="9.42578125" style="56" customWidth="1"/>
    <col min="5636" max="5636" width="25" style="56" bestFit="1" customWidth="1"/>
    <col min="5637" max="5637" width="12.5703125" style="56" customWidth="1"/>
    <col min="5638" max="5638" width="13.5703125" style="56" customWidth="1"/>
    <col min="5639" max="5639" width="12.42578125" style="56" customWidth="1"/>
    <col min="5640" max="5640" width="10.5703125" style="56" customWidth="1"/>
    <col min="5641" max="5641" width="10.5703125" style="56" bestFit="1" customWidth="1"/>
    <col min="5642" max="5888" width="11.42578125" style="56"/>
    <col min="5889" max="5889" width="24.5703125" style="56" customWidth="1"/>
    <col min="5890" max="5891" width="9.42578125" style="56" customWidth="1"/>
    <col min="5892" max="5892" width="25" style="56" bestFit="1" customWidth="1"/>
    <col min="5893" max="5893" width="12.5703125" style="56" customWidth="1"/>
    <col min="5894" max="5894" width="13.5703125" style="56" customWidth="1"/>
    <col min="5895" max="5895" width="12.42578125" style="56" customWidth="1"/>
    <col min="5896" max="5896" width="10.5703125" style="56" customWidth="1"/>
    <col min="5897" max="5897" width="10.5703125" style="56" bestFit="1" customWidth="1"/>
    <col min="5898" max="6144" width="11.42578125" style="56"/>
    <col min="6145" max="6145" width="24.5703125" style="56" customWidth="1"/>
    <col min="6146" max="6147" width="9.42578125" style="56" customWidth="1"/>
    <col min="6148" max="6148" width="25" style="56" bestFit="1" customWidth="1"/>
    <col min="6149" max="6149" width="12.5703125" style="56" customWidth="1"/>
    <col min="6150" max="6150" width="13.5703125" style="56" customWidth="1"/>
    <col min="6151" max="6151" width="12.42578125" style="56" customWidth="1"/>
    <col min="6152" max="6152" width="10.5703125" style="56" customWidth="1"/>
    <col min="6153" max="6153" width="10.5703125" style="56" bestFit="1" customWidth="1"/>
    <col min="6154" max="6400" width="11.42578125" style="56"/>
    <col min="6401" max="6401" width="24.5703125" style="56" customWidth="1"/>
    <col min="6402" max="6403" width="9.42578125" style="56" customWidth="1"/>
    <col min="6404" max="6404" width="25" style="56" bestFit="1" customWidth="1"/>
    <col min="6405" max="6405" width="12.5703125" style="56" customWidth="1"/>
    <col min="6406" max="6406" width="13.5703125" style="56" customWidth="1"/>
    <col min="6407" max="6407" width="12.42578125" style="56" customWidth="1"/>
    <col min="6408" max="6408" width="10.5703125" style="56" customWidth="1"/>
    <col min="6409" max="6409" width="10.5703125" style="56" bestFit="1" customWidth="1"/>
    <col min="6410" max="6656" width="11.42578125" style="56"/>
    <col min="6657" max="6657" width="24.5703125" style="56" customWidth="1"/>
    <col min="6658" max="6659" width="9.42578125" style="56" customWidth="1"/>
    <col min="6660" max="6660" width="25" style="56" bestFit="1" customWidth="1"/>
    <col min="6661" max="6661" width="12.5703125" style="56" customWidth="1"/>
    <col min="6662" max="6662" width="13.5703125" style="56" customWidth="1"/>
    <col min="6663" max="6663" width="12.42578125" style="56" customWidth="1"/>
    <col min="6664" max="6664" width="10.5703125" style="56" customWidth="1"/>
    <col min="6665" max="6665" width="10.5703125" style="56" bestFit="1" customWidth="1"/>
    <col min="6666" max="6912" width="11.42578125" style="56"/>
    <col min="6913" max="6913" width="24.5703125" style="56" customWidth="1"/>
    <col min="6914" max="6915" width="9.42578125" style="56" customWidth="1"/>
    <col min="6916" max="6916" width="25" style="56" bestFit="1" customWidth="1"/>
    <col min="6917" max="6917" width="12.5703125" style="56" customWidth="1"/>
    <col min="6918" max="6918" width="13.5703125" style="56" customWidth="1"/>
    <col min="6919" max="6919" width="12.42578125" style="56" customWidth="1"/>
    <col min="6920" max="6920" width="10.5703125" style="56" customWidth="1"/>
    <col min="6921" max="6921" width="10.5703125" style="56" bestFit="1" customWidth="1"/>
    <col min="6922" max="7168" width="11.42578125" style="56"/>
    <col min="7169" max="7169" width="24.5703125" style="56" customWidth="1"/>
    <col min="7170" max="7171" width="9.42578125" style="56" customWidth="1"/>
    <col min="7172" max="7172" width="25" style="56" bestFit="1" customWidth="1"/>
    <col min="7173" max="7173" width="12.5703125" style="56" customWidth="1"/>
    <col min="7174" max="7174" width="13.5703125" style="56" customWidth="1"/>
    <col min="7175" max="7175" width="12.42578125" style="56" customWidth="1"/>
    <col min="7176" max="7176" width="10.5703125" style="56" customWidth="1"/>
    <col min="7177" max="7177" width="10.5703125" style="56" bestFit="1" customWidth="1"/>
    <col min="7178" max="7424" width="11.42578125" style="56"/>
    <col min="7425" max="7425" width="24.5703125" style="56" customWidth="1"/>
    <col min="7426" max="7427" width="9.42578125" style="56" customWidth="1"/>
    <col min="7428" max="7428" width="25" style="56" bestFit="1" customWidth="1"/>
    <col min="7429" max="7429" width="12.5703125" style="56" customWidth="1"/>
    <col min="7430" max="7430" width="13.5703125" style="56" customWidth="1"/>
    <col min="7431" max="7431" width="12.42578125" style="56" customWidth="1"/>
    <col min="7432" max="7432" width="10.5703125" style="56" customWidth="1"/>
    <col min="7433" max="7433" width="10.5703125" style="56" bestFit="1" customWidth="1"/>
    <col min="7434" max="7680" width="11.42578125" style="56"/>
    <col min="7681" max="7681" width="24.5703125" style="56" customWidth="1"/>
    <col min="7682" max="7683" width="9.42578125" style="56" customWidth="1"/>
    <col min="7684" max="7684" width="25" style="56" bestFit="1" customWidth="1"/>
    <col min="7685" max="7685" width="12.5703125" style="56" customWidth="1"/>
    <col min="7686" max="7686" width="13.5703125" style="56" customWidth="1"/>
    <col min="7687" max="7687" width="12.42578125" style="56" customWidth="1"/>
    <col min="7688" max="7688" width="10.5703125" style="56" customWidth="1"/>
    <col min="7689" max="7689" width="10.5703125" style="56" bestFit="1" customWidth="1"/>
    <col min="7690" max="7936" width="11.42578125" style="56"/>
    <col min="7937" max="7937" width="24.5703125" style="56" customWidth="1"/>
    <col min="7938" max="7939" width="9.42578125" style="56" customWidth="1"/>
    <col min="7940" max="7940" width="25" style="56" bestFit="1" customWidth="1"/>
    <col min="7941" max="7941" width="12.5703125" style="56" customWidth="1"/>
    <col min="7942" max="7942" width="13.5703125" style="56" customWidth="1"/>
    <col min="7943" max="7943" width="12.42578125" style="56" customWidth="1"/>
    <col min="7944" max="7944" width="10.5703125" style="56" customWidth="1"/>
    <col min="7945" max="7945" width="10.5703125" style="56" bestFit="1" customWidth="1"/>
    <col min="7946" max="8192" width="11.42578125" style="56"/>
    <col min="8193" max="8193" width="24.5703125" style="56" customWidth="1"/>
    <col min="8194" max="8195" width="9.42578125" style="56" customWidth="1"/>
    <col min="8196" max="8196" width="25" style="56" bestFit="1" customWidth="1"/>
    <col min="8197" max="8197" width="12.5703125" style="56" customWidth="1"/>
    <col min="8198" max="8198" width="13.5703125" style="56" customWidth="1"/>
    <col min="8199" max="8199" width="12.42578125" style="56" customWidth="1"/>
    <col min="8200" max="8200" width="10.5703125" style="56" customWidth="1"/>
    <col min="8201" max="8201" width="10.5703125" style="56" bestFit="1" customWidth="1"/>
    <col min="8202" max="8448" width="11.42578125" style="56"/>
    <col min="8449" max="8449" width="24.5703125" style="56" customWidth="1"/>
    <col min="8450" max="8451" width="9.42578125" style="56" customWidth="1"/>
    <col min="8452" max="8452" width="25" style="56" bestFit="1" customWidth="1"/>
    <col min="8453" max="8453" width="12.5703125" style="56" customWidth="1"/>
    <col min="8454" max="8454" width="13.5703125" style="56" customWidth="1"/>
    <col min="8455" max="8455" width="12.42578125" style="56" customWidth="1"/>
    <col min="8456" max="8456" width="10.5703125" style="56" customWidth="1"/>
    <col min="8457" max="8457" width="10.5703125" style="56" bestFit="1" customWidth="1"/>
    <col min="8458" max="8704" width="11.42578125" style="56"/>
    <col min="8705" max="8705" width="24.5703125" style="56" customWidth="1"/>
    <col min="8706" max="8707" width="9.42578125" style="56" customWidth="1"/>
    <col min="8708" max="8708" width="25" style="56" bestFit="1" customWidth="1"/>
    <col min="8709" max="8709" width="12.5703125" style="56" customWidth="1"/>
    <col min="8710" max="8710" width="13.5703125" style="56" customWidth="1"/>
    <col min="8711" max="8711" width="12.42578125" style="56" customWidth="1"/>
    <col min="8712" max="8712" width="10.5703125" style="56" customWidth="1"/>
    <col min="8713" max="8713" width="10.5703125" style="56" bestFit="1" customWidth="1"/>
    <col min="8714" max="8960" width="11.42578125" style="56"/>
    <col min="8961" max="8961" width="24.5703125" style="56" customWidth="1"/>
    <col min="8962" max="8963" width="9.42578125" style="56" customWidth="1"/>
    <col min="8964" max="8964" width="25" style="56" bestFit="1" customWidth="1"/>
    <col min="8965" max="8965" width="12.5703125" style="56" customWidth="1"/>
    <col min="8966" max="8966" width="13.5703125" style="56" customWidth="1"/>
    <col min="8967" max="8967" width="12.42578125" style="56" customWidth="1"/>
    <col min="8968" max="8968" width="10.5703125" style="56" customWidth="1"/>
    <col min="8969" max="8969" width="10.5703125" style="56" bestFit="1" customWidth="1"/>
    <col min="8970" max="9216" width="11.42578125" style="56"/>
    <col min="9217" max="9217" width="24.5703125" style="56" customWidth="1"/>
    <col min="9218" max="9219" width="9.42578125" style="56" customWidth="1"/>
    <col min="9220" max="9220" width="25" style="56" bestFit="1" customWidth="1"/>
    <col min="9221" max="9221" width="12.5703125" style="56" customWidth="1"/>
    <col min="9222" max="9222" width="13.5703125" style="56" customWidth="1"/>
    <col min="9223" max="9223" width="12.42578125" style="56" customWidth="1"/>
    <col min="9224" max="9224" width="10.5703125" style="56" customWidth="1"/>
    <col min="9225" max="9225" width="10.5703125" style="56" bestFit="1" customWidth="1"/>
    <col min="9226" max="9472" width="11.42578125" style="56"/>
    <col min="9473" max="9473" width="24.5703125" style="56" customWidth="1"/>
    <col min="9474" max="9475" width="9.42578125" style="56" customWidth="1"/>
    <col min="9476" max="9476" width="25" style="56" bestFit="1" customWidth="1"/>
    <col min="9477" max="9477" width="12.5703125" style="56" customWidth="1"/>
    <col min="9478" max="9478" width="13.5703125" style="56" customWidth="1"/>
    <col min="9479" max="9479" width="12.42578125" style="56" customWidth="1"/>
    <col min="9480" max="9480" width="10.5703125" style="56" customWidth="1"/>
    <col min="9481" max="9481" width="10.5703125" style="56" bestFit="1" customWidth="1"/>
    <col min="9482" max="9728" width="11.42578125" style="56"/>
    <col min="9729" max="9729" width="24.5703125" style="56" customWidth="1"/>
    <col min="9730" max="9731" width="9.42578125" style="56" customWidth="1"/>
    <col min="9732" max="9732" width="25" style="56" bestFit="1" customWidth="1"/>
    <col min="9733" max="9733" width="12.5703125" style="56" customWidth="1"/>
    <col min="9734" max="9734" width="13.5703125" style="56" customWidth="1"/>
    <col min="9735" max="9735" width="12.42578125" style="56" customWidth="1"/>
    <col min="9736" max="9736" width="10.5703125" style="56" customWidth="1"/>
    <col min="9737" max="9737" width="10.5703125" style="56" bestFit="1" customWidth="1"/>
    <col min="9738" max="9984" width="11.42578125" style="56"/>
    <col min="9985" max="9985" width="24.5703125" style="56" customWidth="1"/>
    <col min="9986" max="9987" width="9.42578125" style="56" customWidth="1"/>
    <col min="9988" max="9988" width="25" style="56" bestFit="1" customWidth="1"/>
    <col min="9989" max="9989" width="12.5703125" style="56" customWidth="1"/>
    <col min="9990" max="9990" width="13.5703125" style="56" customWidth="1"/>
    <col min="9991" max="9991" width="12.42578125" style="56" customWidth="1"/>
    <col min="9992" max="9992" width="10.5703125" style="56" customWidth="1"/>
    <col min="9993" max="9993" width="10.5703125" style="56" bestFit="1" customWidth="1"/>
    <col min="9994" max="10240" width="11.42578125" style="56"/>
    <col min="10241" max="10241" width="24.5703125" style="56" customWidth="1"/>
    <col min="10242" max="10243" width="9.42578125" style="56" customWidth="1"/>
    <col min="10244" max="10244" width="25" style="56" bestFit="1" customWidth="1"/>
    <col min="10245" max="10245" width="12.5703125" style="56" customWidth="1"/>
    <col min="10246" max="10246" width="13.5703125" style="56" customWidth="1"/>
    <col min="10247" max="10247" width="12.42578125" style="56" customWidth="1"/>
    <col min="10248" max="10248" width="10.5703125" style="56" customWidth="1"/>
    <col min="10249" max="10249" width="10.5703125" style="56" bestFit="1" customWidth="1"/>
    <col min="10250" max="10496" width="11.42578125" style="56"/>
    <col min="10497" max="10497" width="24.5703125" style="56" customWidth="1"/>
    <col min="10498" max="10499" width="9.42578125" style="56" customWidth="1"/>
    <col min="10500" max="10500" width="25" style="56" bestFit="1" customWidth="1"/>
    <col min="10501" max="10501" width="12.5703125" style="56" customWidth="1"/>
    <col min="10502" max="10502" width="13.5703125" style="56" customWidth="1"/>
    <col min="10503" max="10503" width="12.42578125" style="56" customWidth="1"/>
    <col min="10504" max="10504" width="10.5703125" style="56" customWidth="1"/>
    <col min="10505" max="10505" width="10.5703125" style="56" bestFit="1" customWidth="1"/>
    <col min="10506" max="10752" width="11.42578125" style="56"/>
    <col min="10753" max="10753" width="24.5703125" style="56" customWidth="1"/>
    <col min="10754" max="10755" width="9.42578125" style="56" customWidth="1"/>
    <col min="10756" max="10756" width="25" style="56" bestFit="1" customWidth="1"/>
    <col min="10757" max="10757" width="12.5703125" style="56" customWidth="1"/>
    <col min="10758" max="10758" width="13.5703125" style="56" customWidth="1"/>
    <col min="10759" max="10759" width="12.42578125" style="56" customWidth="1"/>
    <col min="10760" max="10760" width="10.5703125" style="56" customWidth="1"/>
    <col min="10761" max="10761" width="10.5703125" style="56" bestFit="1" customWidth="1"/>
    <col min="10762" max="11008" width="11.42578125" style="56"/>
    <col min="11009" max="11009" width="24.5703125" style="56" customWidth="1"/>
    <col min="11010" max="11011" width="9.42578125" style="56" customWidth="1"/>
    <col min="11012" max="11012" width="25" style="56" bestFit="1" customWidth="1"/>
    <col min="11013" max="11013" width="12.5703125" style="56" customWidth="1"/>
    <col min="11014" max="11014" width="13.5703125" style="56" customWidth="1"/>
    <col min="11015" max="11015" width="12.42578125" style="56" customWidth="1"/>
    <col min="11016" max="11016" width="10.5703125" style="56" customWidth="1"/>
    <col min="11017" max="11017" width="10.5703125" style="56" bestFit="1" customWidth="1"/>
    <col min="11018" max="11264" width="11.42578125" style="56"/>
    <col min="11265" max="11265" width="24.5703125" style="56" customWidth="1"/>
    <col min="11266" max="11267" width="9.42578125" style="56" customWidth="1"/>
    <col min="11268" max="11268" width="25" style="56" bestFit="1" customWidth="1"/>
    <col min="11269" max="11269" width="12.5703125" style="56" customWidth="1"/>
    <col min="11270" max="11270" width="13.5703125" style="56" customWidth="1"/>
    <col min="11271" max="11271" width="12.42578125" style="56" customWidth="1"/>
    <col min="11272" max="11272" width="10.5703125" style="56" customWidth="1"/>
    <col min="11273" max="11273" width="10.5703125" style="56" bestFit="1" customWidth="1"/>
    <col min="11274" max="11520" width="11.42578125" style="56"/>
    <col min="11521" max="11521" width="24.5703125" style="56" customWidth="1"/>
    <col min="11522" max="11523" width="9.42578125" style="56" customWidth="1"/>
    <col min="11524" max="11524" width="25" style="56" bestFit="1" customWidth="1"/>
    <col min="11525" max="11525" width="12.5703125" style="56" customWidth="1"/>
    <col min="11526" max="11526" width="13.5703125" style="56" customWidth="1"/>
    <col min="11527" max="11527" width="12.42578125" style="56" customWidth="1"/>
    <col min="11528" max="11528" width="10.5703125" style="56" customWidth="1"/>
    <col min="11529" max="11529" width="10.5703125" style="56" bestFit="1" customWidth="1"/>
    <col min="11530" max="11776" width="11.42578125" style="56"/>
    <col min="11777" max="11777" width="24.5703125" style="56" customWidth="1"/>
    <col min="11778" max="11779" width="9.42578125" style="56" customWidth="1"/>
    <col min="11780" max="11780" width="25" style="56" bestFit="1" customWidth="1"/>
    <col min="11781" max="11781" width="12.5703125" style="56" customWidth="1"/>
    <col min="11782" max="11782" width="13.5703125" style="56" customWidth="1"/>
    <col min="11783" max="11783" width="12.42578125" style="56" customWidth="1"/>
    <col min="11784" max="11784" width="10.5703125" style="56" customWidth="1"/>
    <col min="11785" max="11785" width="10.5703125" style="56" bestFit="1" customWidth="1"/>
    <col min="11786" max="12032" width="11.42578125" style="56"/>
    <col min="12033" max="12033" width="24.5703125" style="56" customWidth="1"/>
    <col min="12034" max="12035" width="9.42578125" style="56" customWidth="1"/>
    <col min="12036" max="12036" width="25" style="56" bestFit="1" customWidth="1"/>
    <col min="12037" max="12037" width="12.5703125" style="56" customWidth="1"/>
    <col min="12038" max="12038" width="13.5703125" style="56" customWidth="1"/>
    <col min="12039" max="12039" width="12.42578125" style="56" customWidth="1"/>
    <col min="12040" max="12040" width="10.5703125" style="56" customWidth="1"/>
    <col min="12041" max="12041" width="10.5703125" style="56" bestFit="1" customWidth="1"/>
    <col min="12042" max="12288" width="11.42578125" style="56"/>
    <col min="12289" max="12289" width="24.5703125" style="56" customWidth="1"/>
    <col min="12290" max="12291" width="9.42578125" style="56" customWidth="1"/>
    <col min="12292" max="12292" width="25" style="56" bestFit="1" customWidth="1"/>
    <col min="12293" max="12293" width="12.5703125" style="56" customWidth="1"/>
    <col min="12294" max="12294" width="13.5703125" style="56" customWidth="1"/>
    <col min="12295" max="12295" width="12.42578125" style="56" customWidth="1"/>
    <col min="12296" max="12296" width="10.5703125" style="56" customWidth="1"/>
    <col min="12297" max="12297" width="10.5703125" style="56" bestFit="1" customWidth="1"/>
    <col min="12298" max="12544" width="11.42578125" style="56"/>
    <col min="12545" max="12545" width="24.5703125" style="56" customWidth="1"/>
    <col min="12546" max="12547" width="9.42578125" style="56" customWidth="1"/>
    <col min="12548" max="12548" width="25" style="56" bestFit="1" customWidth="1"/>
    <col min="12549" max="12549" width="12.5703125" style="56" customWidth="1"/>
    <col min="12550" max="12550" width="13.5703125" style="56" customWidth="1"/>
    <col min="12551" max="12551" width="12.42578125" style="56" customWidth="1"/>
    <col min="12552" max="12552" width="10.5703125" style="56" customWidth="1"/>
    <col min="12553" max="12553" width="10.5703125" style="56" bestFit="1" customWidth="1"/>
    <col min="12554" max="12800" width="11.42578125" style="56"/>
    <col min="12801" max="12801" width="24.5703125" style="56" customWidth="1"/>
    <col min="12802" max="12803" width="9.42578125" style="56" customWidth="1"/>
    <col min="12804" max="12804" width="25" style="56" bestFit="1" customWidth="1"/>
    <col min="12805" max="12805" width="12.5703125" style="56" customWidth="1"/>
    <col min="12806" max="12806" width="13.5703125" style="56" customWidth="1"/>
    <col min="12807" max="12807" width="12.42578125" style="56" customWidth="1"/>
    <col min="12808" max="12808" width="10.5703125" style="56" customWidth="1"/>
    <col min="12809" max="12809" width="10.5703125" style="56" bestFit="1" customWidth="1"/>
    <col min="12810" max="13056" width="11.42578125" style="56"/>
    <col min="13057" max="13057" width="24.5703125" style="56" customWidth="1"/>
    <col min="13058" max="13059" width="9.42578125" style="56" customWidth="1"/>
    <col min="13060" max="13060" width="25" style="56" bestFit="1" customWidth="1"/>
    <col min="13061" max="13061" width="12.5703125" style="56" customWidth="1"/>
    <col min="13062" max="13062" width="13.5703125" style="56" customWidth="1"/>
    <col min="13063" max="13063" width="12.42578125" style="56" customWidth="1"/>
    <col min="13064" max="13064" width="10.5703125" style="56" customWidth="1"/>
    <col min="13065" max="13065" width="10.5703125" style="56" bestFit="1" customWidth="1"/>
    <col min="13066" max="13312" width="11.42578125" style="56"/>
    <col min="13313" max="13313" width="24.5703125" style="56" customWidth="1"/>
    <col min="13314" max="13315" width="9.42578125" style="56" customWidth="1"/>
    <col min="13316" max="13316" width="25" style="56" bestFit="1" customWidth="1"/>
    <col min="13317" max="13317" width="12.5703125" style="56" customWidth="1"/>
    <col min="13318" max="13318" width="13.5703125" style="56" customWidth="1"/>
    <col min="13319" max="13319" width="12.42578125" style="56" customWidth="1"/>
    <col min="13320" max="13320" width="10.5703125" style="56" customWidth="1"/>
    <col min="13321" max="13321" width="10.5703125" style="56" bestFit="1" customWidth="1"/>
    <col min="13322" max="13568" width="11.42578125" style="56"/>
    <col min="13569" max="13569" width="24.5703125" style="56" customWidth="1"/>
    <col min="13570" max="13571" width="9.42578125" style="56" customWidth="1"/>
    <col min="13572" max="13572" width="25" style="56" bestFit="1" customWidth="1"/>
    <col min="13573" max="13573" width="12.5703125" style="56" customWidth="1"/>
    <col min="13574" max="13574" width="13.5703125" style="56" customWidth="1"/>
    <col min="13575" max="13575" width="12.42578125" style="56" customWidth="1"/>
    <col min="13576" max="13576" width="10.5703125" style="56" customWidth="1"/>
    <col min="13577" max="13577" width="10.5703125" style="56" bestFit="1" customWidth="1"/>
    <col min="13578" max="13824" width="11.42578125" style="56"/>
    <col min="13825" max="13825" width="24.5703125" style="56" customWidth="1"/>
    <col min="13826" max="13827" width="9.42578125" style="56" customWidth="1"/>
    <col min="13828" max="13828" width="25" style="56" bestFit="1" customWidth="1"/>
    <col min="13829" max="13829" width="12.5703125" style="56" customWidth="1"/>
    <col min="13830" max="13830" width="13.5703125" style="56" customWidth="1"/>
    <col min="13831" max="13831" width="12.42578125" style="56" customWidth="1"/>
    <col min="13832" max="13832" width="10.5703125" style="56" customWidth="1"/>
    <col min="13833" max="13833" width="10.5703125" style="56" bestFit="1" customWidth="1"/>
    <col min="13834" max="14080" width="11.42578125" style="56"/>
    <col min="14081" max="14081" width="24.5703125" style="56" customWidth="1"/>
    <col min="14082" max="14083" width="9.42578125" style="56" customWidth="1"/>
    <col min="14084" max="14084" width="25" style="56" bestFit="1" customWidth="1"/>
    <col min="14085" max="14085" width="12.5703125" style="56" customWidth="1"/>
    <col min="14086" max="14086" width="13.5703125" style="56" customWidth="1"/>
    <col min="14087" max="14087" width="12.42578125" style="56" customWidth="1"/>
    <col min="14088" max="14088" width="10.5703125" style="56" customWidth="1"/>
    <col min="14089" max="14089" width="10.5703125" style="56" bestFit="1" customWidth="1"/>
    <col min="14090" max="14336" width="11.42578125" style="56"/>
    <col min="14337" max="14337" width="24.5703125" style="56" customWidth="1"/>
    <col min="14338" max="14339" width="9.42578125" style="56" customWidth="1"/>
    <col min="14340" max="14340" width="25" style="56" bestFit="1" customWidth="1"/>
    <col min="14341" max="14341" width="12.5703125" style="56" customWidth="1"/>
    <col min="14342" max="14342" width="13.5703125" style="56" customWidth="1"/>
    <col min="14343" max="14343" width="12.42578125" style="56" customWidth="1"/>
    <col min="14344" max="14344" width="10.5703125" style="56" customWidth="1"/>
    <col min="14345" max="14345" width="10.5703125" style="56" bestFit="1" customWidth="1"/>
    <col min="14346" max="14592" width="11.42578125" style="56"/>
    <col min="14593" max="14593" width="24.5703125" style="56" customWidth="1"/>
    <col min="14594" max="14595" width="9.42578125" style="56" customWidth="1"/>
    <col min="14596" max="14596" width="25" style="56" bestFit="1" customWidth="1"/>
    <col min="14597" max="14597" width="12.5703125" style="56" customWidth="1"/>
    <col min="14598" max="14598" width="13.5703125" style="56" customWidth="1"/>
    <col min="14599" max="14599" width="12.42578125" style="56" customWidth="1"/>
    <col min="14600" max="14600" width="10.5703125" style="56" customWidth="1"/>
    <col min="14601" max="14601" width="10.5703125" style="56" bestFit="1" customWidth="1"/>
    <col min="14602" max="14848" width="11.42578125" style="56"/>
    <col min="14849" max="14849" width="24.5703125" style="56" customWidth="1"/>
    <col min="14850" max="14851" width="9.42578125" style="56" customWidth="1"/>
    <col min="14852" max="14852" width="25" style="56" bestFit="1" customWidth="1"/>
    <col min="14853" max="14853" width="12.5703125" style="56" customWidth="1"/>
    <col min="14854" max="14854" width="13.5703125" style="56" customWidth="1"/>
    <col min="14855" max="14855" width="12.42578125" style="56" customWidth="1"/>
    <col min="14856" max="14856" width="10.5703125" style="56" customWidth="1"/>
    <col min="14857" max="14857" width="10.5703125" style="56" bestFit="1" customWidth="1"/>
    <col min="14858" max="15104" width="11.42578125" style="56"/>
    <col min="15105" max="15105" width="24.5703125" style="56" customWidth="1"/>
    <col min="15106" max="15107" width="9.42578125" style="56" customWidth="1"/>
    <col min="15108" max="15108" width="25" style="56" bestFit="1" customWidth="1"/>
    <col min="15109" max="15109" width="12.5703125" style="56" customWidth="1"/>
    <col min="15110" max="15110" width="13.5703125" style="56" customWidth="1"/>
    <col min="15111" max="15111" width="12.42578125" style="56" customWidth="1"/>
    <col min="15112" max="15112" width="10.5703125" style="56" customWidth="1"/>
    <col min="15113" max="15113" width="10.5703125" style="56" bestFit="1" customWidth="1"/>
    <col min="15114" max="15360" width="11.42578125" style="56"/>
    <col min="15361" max="15361" width="24.5703125" style="56" customWidth="1"/>
    <col min="15362" max="15363" width="9.42578125" style="56" customWidth="1"/>
    <col min="15364" max="15364" width="25" style="56" bestFit="1" customWidth="1"/>
    <col min="15365" max="15365" width="12.5703125" style="56" customWidth="1"/>
    <col min="15366" max="15366" width="13.5703125" style="56" customWidth="1"/>
    <col min="15367" max="15367" width="12.42578125" style="56" customWidth="1"/>
    <col min="15368" max="15368" width="10.5703125" style="56" customWidth="1"/>
    <col min="15369" max="15369" width="10.5703125" style="56" bestFit="1" customWidth="1"/>
    <col min="15370" max="15616" width="11.42578125" style="56"/>
    <col min="15617" max="15617" width="24.5703125" style="56" customWidth="1"/>
    <col min="15618" max="15619" width="9.42578125" style="56" customWidth="1"/>
    <col min="15620" max="15620" width="25" style="56" bestFit="1" customWidth="1"/>
    <col min="15621" max="15621" width="12.5703125" style="56" customWidth="1"/>
    <col min="15622" max="15622" width="13.5703125" style="56" customWidth="1"/>
    <col min="15623" max="15623" width="12.42578125" style="56" customWidth="1"/>
    <col min="15624" max="15624" width="10.5703125" style="56" customWidth="1"/>
    <col min="15625" max="15625" width="10.5703125" style="56" bestFit="1" customWidth="1"/>
    <col min="15626" max="15872" width="11.42578125" style="56"/>
    <col min="15873" max="15873" width="24.5703125" style="56" customWidth="1"/>
    <col min="15874" max="15875" width="9.42578125" style="56" customWidth="1"/>
    <col min="15876" max="15876" width="25" style="56" bestFit="1" customWidth="1"/>
    <col min="15877" max="15877" width="12.5703125" style="56" customWidth="1"/>
    <col min="15878" max="15878" width="13.5703125" style="56" customWidth="1"/>
    <col min="15879" max="15879" width="12.42578125" style="56" customWidth="1"/>
    <col min="15880" max="15880" width="10.5703125" style="56" customWidth="1"/>
    <col min="15881" max="15881" width="10.5703125" style="56" bestFit="1" customWidth="1"/>
    <col min="15882" max="16128" width="11.42578125" style="56"/>
    <col min="16129" max="16129" width="24.5703125" style="56" customWidth="1"/>
    <col min="16130" max="16131" width="9.42578125" style="56" customWidth="1"/>
    <col min="16132" max="16132" width="25" style="56" bestFit="1" customWidth="1"/>
    <col min="16133" max="16133" width="12.5703125" style="56" customWidth="1"/>
    <col min="16134" max="16134" width="13.5703125" style="56" customWidth="1"/>
    <col min="16135" max="16135" width="12.42578125" style="56" customWidth="1"/>
    <col min="16136" max="16136" width="10.5703125" style="56" customWidth="1"/>
    <col min="16137" max="16137" width="10.5703125" style="56" bestFit="1" customWidth="1"/>
    <col min="16138" max="16384" width="11.42578125" style="56"/>
  </cols>
  <sheetData>
    <row r="1" spans="1:10" s="30" customFormat="1" ht="24.75" customHeight="1" x14ac:dyDescent="0.25">
      <c r="A1" s="2" t="str">
        <f>'RECAP #9997.27'!B1</f>
        <v>Project Management Time</v>
      </c>
      <c r="B1" s="3"/>
      <c r="C1" s="3"/>
      <c r="D1" s="4"/>
      <c r="E1" s="4"/>
      <c r="F1" s="4"/>
      <c r="G1" s="29"/>
      <c r="H1" s="29"/>
    </row>
    <row r="2" spans="1:10" s="30" customFormat="1" ht="15.75" x14ac:dyDescent="0.25">
      <c r="A2" s="6" t="str">
        <f>'RECAP #9997.27'!B2</f>
        <v>Project # 9997.27</v>
      </c>
      <c r="B2" s="5"/>
      <c r="C2" s="5"/>
      <c r="D2" s="4"/>
      <c r="E2" s="4"/>
      <c r="F2" s="4"/>
      <c r="G2" s="29"/>
      <c r="H2" s="29"/>
    </row>
    <row r="3" spans="1:10" s="30" customFormat="1" ht="15.75" x14ac:dyDescent="0.25">
      <c r="A3" s="7" t="str">
        <f>'RECAP #9997.27'!B3</f>
        <v>Program code 999727</v>
      </c>
      <c r="B3" s="5"/>
      <c r="C3" s="5"/>
      <c r="D3" s="4"/>
      <c r="E3" s="8" t="str">
        <f>'RECAP #9997.27'!E3</f>
        <v>Major Program 3E01</v>
      </c>
      <c r="F3" s="4"/>
      <c r="G3" s="29"/>
      <c r="H3" s="29"/>
    </row>
    <row r="4" spans="1:10" s="30" customFormat="1" ht="15.75" x14ac:dyDescent="0.25">
      <c r="A4" s="31" t="s">
        <v>15</v>
      </c>
      <c r="B4" s="32"/>
      <c r="C4" s="32"/>
      <c r="D4" s="33"/>
      <c r="E4" s="34" t="s">
        <v>31</v>
      </c>
      <c r="F4" s="29"/>
      <c r="G4" s="29"/>
      <c r="H4" s="29"/>
    </row>
    <row r="5" spans="1:10" s="30" customFormat="1" ht="15.75" x14ac:dyDescent="0.25">
      <c r="A5" s="11"/>
      <c r="B5" s="36"/>
      <c r="C5" s="36"/>
      <c r="D5" s="37"/>
      <c r="E5" s="38"/>
      <c r="F5" s="39"/>
      <c r="G5" s="40"/>
      <c r="H5" s="40"/>
      <c r="I5" s="36"/>
    </row>
    <row r="6" spans="1:10" s="30" customFormat="1" ht="15.75" x14ac:dyDescent="0.25">
      <c r="A6" s="35" t="s">
        <v>20</v>
      </c>
      <c r="B6" s="11"/>
      <c r="C6" s="11"/>
      <c r="D6" s="41"/>
      <c r="E6" s="38" t="s">
        <v>77</v>
      </c>
      <c r="F6" s="43"/>
      <c r="G6" s="44"/>
      <c r="H6" s="40"/>
      <c r="I6" s="36"/>
    </row>
    <row r="7" spans="1:10" s="30" customFormat="1" ht="15.75" x14ac:dyDescent="0.25">
      <c r="A7" s="11" t="str">
        <f>'RECAP #9997.27'!B6</f>
        <v>Project Manager - Geoff W</v>
      </c>
      <c r="B7" s="45"/>
      <c r="C7" s="45"/>
      <c r="D7" s="45"/>
      <c r="E7" s="44" t="s">
        <v>5</v>
      </c>
      <c r="F7" s="44"/>
      <c r="G7" s="44"/>
      <c r="H7" s="40"/>
      <c r="I7" s="36"/>
      <c r="J7" s="30" t="s">
        <v>5</v>
      </c>
    </row>
    <row r="8" spans="1:10" s="30" customFormat="1" ht="32.25" thickBot="1" x14ac:dyDescent="0.3">
      <c r="A8" s="46" t="s">
        <v>22</v>
      </c>
      <c r="B8" s="47" t="s">
        <v>23</v>
      </c>
      <c r="C8" s="69" t="s">
        <v>33</v>
      </c>
      <c r="D8" s="48" t="s">
        <v>34</v>
      </c>
      <c r="E8" s="49" t="s">
        <v>25</v>
      </c>
      <c r="F8" s="49" t="s">
        <v>26</v>
      </c>
      <c r="G8" s="49" t="s">
        <v>27</v>
      </c>
      <c r="H8" s="49" t="s">
        <v>28</v>
      </c>
      <c r="I8" s="49" t="s">
        <v>29</v>
      </c>
      <c r="J8" s="30" t="s">
        <v>5</v>
      </c>
    </row>
    <row r="9" spans="1:10" x14ac:dyDescent="0.2">
      <c r="A9" s="70"/>
      <c r="B9" s="51"/>
      <c r="C9" s="51"/>
      <c r="D9" s="60" t="s">
        <v>35</v>
      </c>
      <c r="E9" s="53">
        <v>75000</v>
      </c>
      <c r="F9" s="54">
        <f>E9</f>
        <v>75000</v>
      </c>
      <c r="G9" s="55"/>
      <c r="H9" s="55"/>
      <c r="I9" s="55">
        <f>F9</f>
        <v>75000</v>
      </c>
    </row>
    <row r="10" spans="1:10" x14ac:dyDescent="0.2">
      <c r="A10" s="71"/>
      <c r="B10" s="57"/>
      <c r="C10" s="57"/>
      <c r="D10" s="60"/>
      <c r="E10" s="54"/>
      <c r="F10" s="54">
        <f t="shared" ref="F10:F21" si="0">F9+E10</f>
        <v>75000</v>
      </c>
      <c r="G10" s="58"/>
      <c r="H10" s="55">
        <f t="shared" ref="H10:H21" si="1">H9+G10</f>
        <v>0</v>
      </c>
      <c r="I10" s="55">
        <f t="shared" ref="I10:I21" si="2">I9-G10+E10</f>
        <v>75000</v>
      </c>
    </row>
    <row r="11" spans="1:10" x14ac:dyDescent="0.2">
      <c r="A11" s="70"/>
      <c r="B11" s="51"/>
      <c r="C11" s="51"/>
      <c r="D11" s="60"/>
      <c r="E11" s="54"/>
      <c r="F11" s="54">
        <f t="shared" si="0"/>
        <v>75000</v>
      </c>
      <c r="G11" s="58"/>
      <c r="H11" s="55">
        <f t="shared" si="1"/>
        <v>0</v>
      </c>
      <c r="I11" s="55">
        <f t="shared" si="2"/>
        <v>75000</v>
      </c>
    </row>
    <row r="12" spans="1:10" x14ac:dyDescent="0.2">
      <c r="A12" s="70"/>
      <c r="B12" s="51"/>
      <c r="C12" s="51"/>
      <c r="D12" s="60"/>
      <c r="E12" s="54"/>
      <c r="F12" s="54">
        <f t="shared" si="0"/>
        <v>75000</v>
      </c>
      <c r="G12" s="58"/>
      <c r="H12" s="55">
        <f t="shared" si="1"/>
        <v>0</v>
      </c>
      <c r="I12" s="55">
        <f t="shared" si="2"/>
        <v>75000</v>
      </c>
    </row>
    <row r="13" spans="1:10" x14ac:dyDescent="0.2">
      <c r="A13" s="70"/>
      <c r="B13" s="51"/>
      <c r="C13" s="51"/>
      <c r="D13" s="60"/>
      <c r="E13" s="54"/>
      <c r="F13" s="54">
        <f t="shared" si="0"/>
        <v>75000</v>
      </c>
      <c r="G13" s="58"/>
      <c r="H13" s="55">
        <f t="shared" si="1"/>
        <v>0</v>
      </c>
      <c r="I13" s="55">
        <f t="shared" si="2"/>
        <v>75000</v>
      </c>
    </row>
    <row r="14" spans="1:10" x14ac:dyDescent="0.2">
      <c r="A14" s="70"/>
      <c r="B14" s="51"/>
      <c r="C14" s="51"/>
      <c r="D14" s="60"/>
      <c r="E14" s="54"/>
      <c r="F14" s="54">
        <f t="shared" si="0"/>
        <v>75000</v>
      </c>
      <c r="G14" s="55"/>
      <c r="H14" s="55">
        <f t="shared" si="1"/>
        <v>0</v>
      </c>
      <c r="I14" s="55">
        <f t="shared" si="2"/>
        <v>75000</v>
      </c>
    </row>
    <row r="15" spans="1:10" x14ac:dyDescent="0.2">
      <c r="A15" s="70"/>
      <c r="B15" s="51"/>
      <c r="C15" s="51"/>
      <c r="D15" s="60"/>
      <c r="E15" s="54"/>
      <c r="F15" s="54">
        <f t="shared" si="0"/>
        <v>75000</v>
      </c>
      <c r="G15" s="58"/>
      <c r="H15" s="55">
        <f t="shared" si="1"/>
        <v>0</v>
      </c>
      <c r="I15" s="55">
        <f t="shared" si="2"/>
        <v>75000</v>
      </c>
    </row>
    <row r="16" spans="1:10" x14ac:dyDescent="0.2">
      <c r="A16" s="70"/>
      <c r="B16" s="51"/>
      <c r="C16" s="51"/>
      <c r="D16" s="60"/>
      <c r="E16" s="54"/>
      <c r="F16" s="54">
        <f t="shared" si="0"/>
        <v>75000</v>
      </c>
      <c r="G16" s="58"/>
      <c r="H16" s="55">
        <f t="shared" si="1"/>
        <v>0</v>
      </c>
      <c r="I16" s="55">
        <f t="shared" si="2"/>
        <v>75000</v>
      </c>
    </row>
    <row r="17" spans="1:9" x14ac:dyDescent="0.2">
      <c r="A17" s="70"/>
      <c r="B17" s="51"/>
      <c r="C17" s="51"/>
      <c r="D17" s="60"/>
      <c r="E17" s="54"/>
      <c r="F17" s="54">
        <f t="shared" si="0"/>
        <v>75000</v>
      </c>
      <c r="G17" s="58"/>
      <c r="H17" s="55">
        <f t="shared" si="1"/>
        <v>0</v>
      </c>
      <c r="I17" s="55">
        <f t="shared" si="2"/>
        <v>75000</v>
      </c>
    </row>
    <row r="18" spans="1:9" x14ac:dyDescent="0.2">
      <c r="A18" s="70"/>
      <c r="B18" s="51"/>
      <c r="C18" s="51"/>
      <c r="D18" s="60"/>
      <c r="E18" s="54"/>
      <c r="F18" s="54">
        <f t="shared" si="0"/>
        <v>75000</v>
      </c>
      <c r="G18" s="58"/>
      <c r="H18" s="55">
        <f t="shared" si="1"/>
        <v>0</v>
      </c>
      <c r="I18" s="55">
        <f t="shared" si="2"/>
        <v>75000</v>
      </c>
    </row>
    <row r="19" spans="1:9" x14ac:dyDescent="0.2">
      <c r="A19" s="70"/>
      <c r="B19" s="51"/>
      <c r="C19" s="51"/>
      <c r="D19" s="60"/>
      <c r="E19" s="54"/>
      <c r="F19" s="54">
        <f t="shared" si="0"/>
        <v>75000</v>
      </c>
      <c r="G19" s="55"/>
      <c r="H19" s="55">
        <f t="shared" si="1"/>
        <v>0</v>
      </c>
      <c r="I19" s="55">
        <f t="shared" si="2"/>
        <v>75000</v>
      </c>
    </row>
    <row r="20" spans="1:9" x14ac:dyDescent="0.2">
      <c r="A20" s="70"/>
      <c r="B20" s="51"/>
      <c r="C20" s="51"/>
      <c r="D20" s="60"/>
      <c r="E20" s="54"/>
      <c r="F20" s="54">
        <f t="shared" si="0"/>
        <v>75000</v>
      </c>
      <c r="G20" s="55"/>
      <c r="H20" s="55">
        <f t="shared" si="1"/>
        <v>0</v>
      </c>
      <c r="I20" s="55">
        <f t="shared" si="2"/>
        <v>75000</v>
      </c>
    </row>
    <row r="21" spans="1:9" x14ac:dyDescent="0.2">
      <c r="A21" s="70"/>
      <c r="B21" s="51"/>
      <c r="C21" s="51"/>
      <c r="D21" s="39"/>
      <c r="E21" s="54"/>
      <c r="F21" s="54">
        <f t="shared" si="0"/>
        <v>75000</v>
      </c>
      <c r="G21" s="55"/>
      <c r="H21" s="55">
        <f t="shared" si="1"/>
        <v>0</v>
      </c>
      <c r="I21" s="55">
        <f t="shared" si="2"/>
        <v>75000</v>
      </c>
    </row>
    <row r="22" spans="1:9" x14ac:dyDescent="0.2">
      <c r="A22" s="50"/>
      <c r="B22" s="52"/>
      <c r="C22" s="52"/>
      <c r="D22" s="60"/>
      <c r="E22" s="55"/>
      <c r="F22" s="55"/>
      <c r="G22" s="55"/>
      <c r="H22" s="55"/>
      <c r="I22" s="55"/>
    </row>
    <row r="23" spans="1:9" ht="13.5" thickBot="1" x14ac:dyDescent="0.25">
      <c r="A23" s="50"/>
      <c r="B23" s="61"/>
      <c r="C23" s="61"/>
      <c r="D23" s="62" t="s">
        <v>30</v>
      </c>
      <c r="E23" s="63">
        <f>SUM(E9:E22)</f>
        <v>75000</v>
      </c>
      <c r="F23" s="63"/>
      <c r="G23" s="63">
        <f>SUM(G9:G22)</f>
        <v>0</v>
      </c>
      <c r="H23" s="63"/>
      <c r="I23" s="63">
        <f>E23-G23</f>
        <v>75000</v>
      </c>
    </row>
    <row r="24" spans="1:9" ht="13.5" thickTop="1" x14ac:dyDescent="0.2">
      <c r="A24" s="50"/>
      <c r="B24" s="52"/>
      <c r="C24" s="52"/>
      <c r="D24" s="60"/>
      <c r="E24" s="55"/>
      <c r="F24" s="55"/>
      <c r="G24" s="55"/>
      <c r="H24" s="55"/>
      <c r="I24" s="55"/>
    </row>
    <row r="25" spans="1:9" x14ac:dyDescent="0.2">
      <c r="A25" s="50"/>
      <c r="B25" s="52"/>
      <c r="C25" s="52"/>
      <c r="D25" s="60"/>
      <c r="E25" s="55"/>
      <c r="F25" s="55"/>
      <c r="G25" s="55"/>
      <c r="H25" s="55"/>
      <c r="I25" s="55"/>
    </row>
    <row r="26" spans="1:9" x14ac:dyDescent="0.2">
      <c r="A26" s="50"/>
      <c r="B26" s="52"/>
      <c r="C26" s="52"/>
      <c r="D26" s="60"/>
      <c r="E26" s="55"/>
      <c r="F26" s="55"/>
      <c r="G26" s="55"/>
      <c r="H26" s="55"/>
      <c r="I26" s="55"/>
    </row>
    <row r="27" spans="1:9" x14ac:dyDescent="0.2">
      <c r="A27" s="50"/>
      <c r="B27" s="52"/>
      <c r="C27" s="52"/>
      <c r="D27" s="60"/>
      <c r="E27" s="55"/>
      <c r="F27" s="55"/>
      <c r="G27" s="55"/>
      <c r="H27" s="55"/>
      <c r="I27" s="55"/>
    </row>
    <row r="28" spans="1:9" x14ac:dyDescent="0.2">
      <c r="A28" s="50"/>
      <c r="B28" s="52"/>
      <c r="C28" s="52"/>
      <c r="D28" s="60"/>
      <c r="E28" s="55"/>
      <c r="F28" s="55"/>
      <c r="G28" s="55"/>
      <c r="H28" s="55"/>
      <c r="I28" s="55"/>
    </row>
    <row r="29" spans="1:9" x14ac:dyDescent="0.2">
      <c r="A29" s="50"/>
      <c r="B29" s="52"/>
      <c r="C29" s="52"/>
      <c r="D29" s="60"/>
      <c r="E29" s="55"/>
      <c r="F29" s="55"/>
      <c r="G29" s="55"/>
      <c r="H29" s="55"/>
      <c r="I29" s="55"/>
    </row>
    <row r="30" spans="1:9" x14ac:dyDescent="0.2">
      <c r="A30" s="50"/>
      <c r="B30" s="52"/>
      <c r="C30" s="52"/>
      <c r="D30" s="60"/>
      <c r="E30" s="55"/>
      <c r="F30" s="55"/>
      <c r="G30" s="55"/>
      <c r="H30" s="55"/>
      <c r="I30" s="55"/>
    </row>
    <row r="31" spans="1:9" x14ac:dyDescent="0.2">
      <c r="A31" s="50"/>
      <c r="B31" s="52"/>
      <c r="C31" s="52"/>
      <c r="D31" s="60"/>
      <c r="E31" s="55"/>
      <c r="F31" s="55"/>
      <c r="G31" s="55"/>
      <c r="H31" s="55"/>
      <c r="I31" s="55"/>
    </row>
    <row r="32" spans="1:9" x14ac:dyDescent="0.2">
      <c r="A32" s="50"/>
      <c r="B32" s="52"/>
      <c r="C32" s="52"/>
      <c r="D32" s="60"/>
      <c r="E32" s="39"/>
      <c r="F32" s="50"/>
      <c r="G32" s="64"/>
      <c r="H32" s="64"/>
      <c r="I32" s="39"/>
    </row>
    <row r="33" spans="1:9" x14ac:dyDescent="0.2">
      <c r="A33" s="50"/>
      <c r="B33" s="52"/>
      <c r="C33" s="52"/>
      <c r="D33" s="60"/>
      <c r="E33" s="39"/>
      <c r="F33" s="50"/>
      <c r="G33" s="64"/>
      <c r="H33" s="64"/>
      <c r="I33" s="39"/>
    </row>
    <row r="34" spans="1:9" x14ac:dyDescent="0.2">
      <c r="A34" s="50"/>
      <c r="B34" s="52"/>
      <c r="C34" s="52"/>
      <c r="D34" s="60"/>
      <c r="E34" s="39"/>
      <c r="F34" s="50"/>
      <c r="G34" s="64"/>
      <c r="H34" s="64"/>
      <c r="I34" s="39"/>
    </row>
    <row r="35" spans="1:9" x14ac:dyDescent="0.2">
      <c r="A35" s="50"/>
      <c r="B35" s="52"/>
      <c r="C35" s="52"/>
      <c r="D35" s="60"/>
      <c r="E35" s="39"/>
      <c r="F35" s="50"/>
      <c r="G35" s="64"/>
      <c r="H35" s="64"/>
      <c r="I35" s="39"/>
    </row>
    <row r="36" spans="1:9" x14ac:dyDescent="0.2">
      <c r="A36" s="50"/>
      <c r="B36" s="52"/>
      <c r="C36" s="52"/>
      <c r="D36" s="60"/>
      <c r="E36" s="39"/>
      <c r="F36" s="50"/>
      <c r="G36" s="64"/>
      <c r="H36" s="64"/>
      <c r="I36" s="39"/>
    </row>
    <row r="37" spans="1:9" x14ac:dyDescent="0.2">
      <c r="A37" s="50"/>
      <c r="B37" s="52"/>
      <c r="C37" s="52"/>
      <c r="D37" s="60"/>
      <c r="E37" s="39"/>
      <c r="F37" s="50"/>
      <c r="G37" s="64"/>
      <c r="H37" s="64"/>
      <c r="I37" s="39"/>
    </row>
    <row r="38" spans="1:9" x14ac:dyDescent="0.2">
      <c r="A38" s="50"/>
      <c r="B38" s="52"/>
      <c r="C38" s="52"/>
      <c r="D38" s="60"/>
      <c r="E38" s="39"/>
      <c r="F38" s="50"/>
      <c r="G38" s="64"/>
      <c r="H38" s="64"/>
      <c r="I38" s="39"/>
    </row>
    <row r="39" spans="1:9" x14ac:dyDescent="0.2">
      <c r="A39" s="50"/>
      <c r="B39" s="52"/>
      <c r="C39" s="52"/>
      <c r="D39" s="60"/>
      <c r="E39" s="39"/>
      <c r="F39" s="50"/>
      <c r="G39" s="64"/>
      <c r="H39" s="64"/>
      <c r="I39" s="39"/>
    </row>
    <row r="40" spans="1:9" x14ac:dyDescent="0.2">
      <c r="A40" s="50"/>
      <c r="B40" s="52"/>
      <c r="C40" s="52"/>
      <c r="D40" s="60"/>
      <c r="E40" s="39"/>
      <c r="F40" s="50"/>
      <c r="G40" s="64"/>
      <c r="H40" s="64"/>
      <c r="I40" s="39"/>
    </row>
    <row r="41" spans="1:9" x14ac:dyDescent="0.2">
      <c r="A41" s="50"/>
      <c r="B41" s="52"/>
      <c r="C41" s="52"/>
      <c r="D41" s="60"/>
      <c r="E41" s="39"/>
      <c r="F41" s="50"/>
      <c r="G41" s="64"/>
      <c r="H41" s="64"/>
      <c r="I41" s="39"/>
    </row>
    <row r="42" spans="1:9" x14ac:dyDescent="0.2">
      <c r="F42" s="65"/>
    </row>
    <row r="43" spans="1:9" x14ac:dyDescent="0.2">
      <c r="F43" s="65"/>
    </row>
    <row r="44" spans="1:9" x14ac:dyDescent="0.2">
      <c r="F44" s="65"/>
    </row>
    <row r="45" spans="1:9" x14ac:dyDescent="0.2">
      <c r="F45" s="65"/>
    </row>
    <row r="46" spans="1:9" x14ac:dyDescent="0.2">
      <c r="F46" s="65"/>
    </row>
    <row r="47" spans="1:9" x14ac:dyDescent="0.2">
      <c r="F47" s="65"/>
    </row>
    <row r="48" spans="1:9" x14ac:dyDescent="0.2">
      <c r="F48" s="65"/>
    </row>
    <row r="49" spans="6:6" x14ac:dyDescent="0.2">
      <c r="F49" s="65"/>
    </row>
    <row r="50" spans="6:6" x14ac:dyDescent="0.2">
      <c r="F50" s="65"/>
    </row>
    <row r="51" spans="6:6" x14ac:dyDescent="0.2">
      <c r="F51" s="65"/>
    </row>
    <row r="52" spans="6:6" x14ac:dyDescent="0.2">
      <c r="F52" s="65"/>
    </row>
    <row r="53" spans="6:6" x14ac:dyDescent="0.2">
      <c r="F53" s="65"/>
    </row>
    <row r="54" spans="6:6" x14ac:dyDescent="0.2">
      <c r="F54" s="65"/>
    </row>
    <row r="55" spans="6:6" x14ac:dyDescent="0.2">
      <c r="F55" s="65"/>
    </row>
    <row r="56" spans="6:6" x14ac:dyDescent="0.2">
      <c r="F56" s="65"/>
    </row>
    <row r="57" spans="6:6" x14ac:dyDescent="0.2">
      <c r="F57" s="65"/>
    </row>
    <row r="58" spans="6:6" x14ac:dyDescent="0.2">
      <c r="F58" s="65"/>
    </row>
    <row r="59" spans="6:6" x14ac:dyDescent="0.2">
      <c r="F59" s="65"/>
    </row>
    <row r="60" spans="6:6" x14ac:dyDescent="0.2">
      <c r="F60" s="65"/>
    </row>
    <row r="61" spans="6:6" x14ac:dyDescent="0.2">
      <c r="F61" s="65"/>
    </row>
    <row r="62" spans="6:6" x14ac:dyDescent="0.2">
      <c r="F62" s="65"/>
    </row>
    <row r="63" spans="6:6" x14ac:dyDescent="0.2">
      <c r="F63" s="65"/>
    </row>
    <row r="64" spans="6:6" x14ac:dyDescent="0.2">
      <c r="F64" s="65"/>
    </row>
    <row r="65" spans="6:6" x14ac:dyDescent="0.2">
      <c r="F65" s="65"/>
    </row>
    <row r="66" spans="6:6" x14ac:dyDescent="0.2">
      <c r="F66" s="65"/>
    </row>
    <row r="67" spans="6:6" x14ac:dyDescent="0.2">
      <c r="F67" s="65"/>
    </row>
    <row r="68" spans="6:6" x14ac:dyDescent="0.2">
      <c r="F68" s="65"/>
    </row>
    <row r="69" spans="6:6" x14ac:dyDescent="0.2">
      <c r="F69" s="65"/>
    </row>
    <row r="70" spans="6:6" x14ac:dyDescent="0.2">
      <c r="F70" s="65"/>
    </row>
    <row r="71" spans="6:6" x14ac:dyDescent="0.2">
      <c r="F71" s="65"/>
    </row>
    <row r="72" spans="6:6" x14ac:dyDescent="0.2">
      <c r="F72" s="65"/>
    </row>
    <row r="73" spans="6:6" x14ac:dyDescent="0.2">
      <c r="F73" s="65"/>
    </row>
    <row r="74" spans="6:6" x14ac:dyDescent="0.2">
      <c r="F74" s="65"/>
    </row>
    <row r="75" spans="6:6" x14ac:dyDescent="0.2">
      <c r="F75" s="65"/>
    </row>
    <row r="76" spans="6:6" x14ac:dyDescent="0.2">
      <c r="F76" s="65"/>
    </row>
    <row r="77" spans="6:6" x14ac:dyDescent="0.2">
      <c r="F77" s="65"/>
    </row>
    <row r="78" spans="6:6" x14ac:dyDescent="0.2">
      <c r="F78" s="65"/>
    </row>
    <row r="79" spans="6:6" x14ac:dyDescent="0.2">
      <c r="F79" s="65"/>
    </row>
    <row r="80" spans="6:6" x14ac:dyDescent="0.2">
      <c r="F80" s="65"/>
    </row>
    <row r="81" spans="6:6" x14ac:dyDescent="0.2">
      <c r="F81" s="65"/>
    </row>
    <row r="82" spans="6:6" x14ac:dyDescent="0.2">
      <c r="F82" s="65"/>
    </row>
    <row r="83" spans="6:6" x14ac:dyDescent="0.2">
      <c r="F83" s="65"/>
    </row>
    <row r="84" spans="6:6" x14ac:dyDescent="0.2">
      <c r="F84" s="65"/>
    </row>
    <row r="85" spans="6:6" x14ac:dyDescent="0.2">
      <c r="F85" s="65"/>
    </row>
    <row r="86" spans="6:6" x14ac:dyDescent="0.2">
      <c r="F86" s="65"/>
    </row>
    <row r="87" spans="6:6" x14ac:dyDescent="0.2">
      <c r="F87" s="65"/>
    </row>
    <row r="88" spans="6:6" x14ac:dyDescent="0.2">
      <c r="F88" s="65"/>
    </row>
    <row r="89" spans="6:6" x14ac:dyDescent="0.2">
      <c r="F89" s="65"/>
    </row>
    <row r="90" spans="6:6" x14ac:dyDescent="0.2">
      <c r="F90" s="65"/>
    </row>
    <row r="91" spans="6:6" x14ac:dyDescent="0.2">
      <c r="F91" s="65"/>
    </row>
    <row r="92" spans="6:6" x14ac:dyDescent="0.2">
      <c r="F92" s="65"/>
    </row>
    <row r="93" spans="6:6" x14ac:dyDescent="0.2">
      <c r="F93" s="65"/>
    </row>
    <row r="94" spans="6:6" x14ac:dyDescent="0.2">
      <c r="F94" s="65"/>
    </row>
    <row r="95" spans="6:6" x14ac:dyDescent="0.2">
      <c r="F95" s="65"/>
    </row>
    <row r="96" spans="6:6" x14ac:dyDescent="0.2">
      <c r="F96" s="65"/>
    </row>
    <row r="97" spans="6:6" x14ac:dyDescent="0.2">
      <c r="F97" s="65"/>
    </row>
    <row r="98" spans="6:6" x14ac:dyDescent="0.2">
      <c r="F98" s="65"/>
    </row>
    <row r="99" spans="6:6" x14ac:dyDescent="0.2">
      <c r="F99" s="65"/>
    </row>
    <row r="100" spans="6:6" x14ac:dyDescent="0.2">
      <c r="F100" s="65"/>
    </row>
    <row r="101" spans="6:6" x14ac:dyDescent="0.2">
      <c r="F101" s="65"/>
    </row>
    <row r="102" spans="6:6" x14ac:dyDescent="0.2">
      <c r="F102" s="65"/>
    </row>
    <row r="103" spans="6:6" x14ac:dyDescent="0.2">
      <c r="F103" s="65"/>
    </row>
    <row r="104" spans="6:6" x14ac:dyDescent="0.2">
      <c r="F104" s="65"/>
    </row>
    <row r="105" spans="6:6" x14ac:dyDescent="0.2">
      <c r="F105" s="65"/>
    </row>
    <row r="106" spans="6:6" x14ac:dyDescent="0.2">
      <c r="F106" s="65"/>
    </row>
    <row r="107" spans="6:6" x14ac:dyDescent="0.2">
      <c r="F107" s="65"/>
    </row>
    <row r="108" spans="6:6" x14ac:dyDescent="0.2">
      <c r="F108" s="65"/>
    </row>
    <row r="109" spans="6:6" x14ac:dyDescent="0.2">
      <c r="F109" s="65"/>
    </row>
    <row r="110" spans="6:6" x14ac:dyDescent="0.2">
      <c r="F110" s="65"/>
    </row>
    <row r="111" spans="6:6" x14ac:dyDescent="0.2">
      <c r="F111" s="65"/>
    </row>
    <row r="112" spans="6:6" x14ac:dyDescent="0.2">
      <c r="F112" s="65"/>
    </row>
    <row r="113" spans="6:6" x14ac:dyDescent="0.2">
      <c r="F113" s="65"/>
    </row>
    <row r="114" spans="6:6" x14ac:dyDescent="0.2">
      <c r="F114" s="65"/>
    </row>
    <row r="115" spans="6:6" x14ac:dyDescent="0.2">
      <c r="F115" s="65"/>
    </row>
    <row r="116" spans="6:6" x14ac:dyDescent="0.2">
      <c r="F116" s="65"/>
    </row>
    <row r="117" spans="6:6" x14ac:dyDescent="0.2">
      <c r="F117" s="65"/>
    </row>
    <row r="118" spans="6:6" x14ac:dyDescent="0.2">
      <c r="F118" s="65"/>
    </row>
    <row r="119" spans="6:6" x14ac:dyDescent="0.2">
      <c r="F119" s="65"/>
    </row>
    <row r="120" spans="6:6" x14ac:dyDescent="0.2">
      <c r="F120" s="65"/>
    </row>
    <row r="121" spans="6:6" x14ac:dyDescent="0.2">
      <c r="F121" s="65"/>
    </row>
    <row r="122" spans="6:6" x14ac:dyDescent="0.2">
      <c r="F122" s="65"/>
    </row>
    <row r="123" spans="6:6" x14ac:dyDescent="0.2">
      <c r="F123" s="65"/>
    </row>
    <row r="124" spans="6:6" x14ac:dyDescent="0.2">
      <c r="F124" s="65"/>
    </row>
    <row r="125" spans="6:6" x14ac:dyDescent="0.2">
      <c r="F125" s="65"/>
    </row>
    <row r="126" spans="6:6" x14ac:dyDescent="0.2">
      <c r="F126" s="65"/>
    </row>
    <row r="127" spans="6:6" x14ac:dyDescent="0.2">
      <c r="F127" s="65"/>
    </row>
    <row r="128" spans="6:6" x14ac:dyDescent="0.2">
      <c r="F128" s="65"/>
    </row>
    <row r="129" spans="6:6" x14ac:dyDescent="0.2">
      <c r="F129" s="65"/>
    </row>
    <row r="130" spans="6:6" x14ac:dyDescent="0.2">
      <c r="F130" s="65"/>
    </row>
    <row r="131" spans="6:6" x14ac:dyDescent="0.2">
      <c r="F131" s="65"/>
    </row>
    <row r="132" spans="6:6" x14ac:dyDescent="0.2">
      <c r="F132" s="65"/>
    </row>
    <row r="133" spans="6:6" x14ac:dyDescent="0.2">
      <c r="F133" s="65"/>
    </row>
    <row r="134" spans="6:6" x14ac:dyDescent="0.2">
      <c r="F134" s="65"/>
    </row>
    <row r="135" spans="6:6" x14ac:dyDescent="0.2">
      <c r="F135" s="65"/>
    </row>
    <row r="136" spans="6:6" x14ac:dyDescent="0.2">
      <c r="F136" s="65"/>
    </row>
    <row r="137" spans="6:6" x14ac:dyDescent="0.2">
      <c r="F137" s="65"/>
    </row>
    <row r="138" spans="6:6" x14ac:dyDescent="0.2">
      <c r="F138" s="65"/>
    </row>
    <row r="139" spans="6:6" x14ac:dyDescent="0.2">
      <c r="F139" s="65"/>
    </row>
    <row r="140" spans="6:6" x14ac:dyDescent="0.2">
      <c r="F140" s="65"/>
    </row>
    <row r="141" spans="6:6" x14ac:dyDescent="0.2">
      <c r="F141" s="65"/>
    </row>
    <row r="142" spans="6:6" x14ac:dyDescent="0.2">
      <c r="F142" s="65"/>
    </row>
    <row r="143" spans="6:6" x14ac:dyDescent="0.2">
      <c r="F143" s="65"/>
    </row>
    <row r="144" spans="6:6" x14ac:dyDescent="0.2">
      <c r="F144" s="65"/>
    </row>
    <row r="145" spans="6:6" x14ac:dyDescent="0.2">
      <c r="F145" s="65"/>
    </row>
    <row r="146" spans="6:6" x14ac:dyDescent="0.2">
      <c r="F146" s="65"/>
    </row>
    <row r="147" spans="6:6" x14ac:dyDescent="0.2">
      <c r="F147" s="65"/>
    </row>
    <row r="148" spans="6:6" x14ac:dyDescent="0.2">
      <c r="F148" s="65"/>
    </row>
    <row r="149" spans="6:6" x14ac:dyDescent="0.2">
      <c r="F149" s="65"/>
    </row>
    <row r="150" spans="6:6" x14ac:dyDescent="0.2">
      <c r="F150" s="65"/>
    </row>
    <row r="151" spans="6:6" x14ac:dyDescent="0.2">
      <c r="F151" s="65"/>
    </row>
    <row r="152" spans="6:6" x14ac:dyDescent="0.2">
      <c r="F152" s="65"/>
    </row>
    <row r="153" spans="6:6" x14ac:dyDescent="0.2">
      <c r="F153" s="65"/>
    </row>
    <row r="154" spans="6:6" x14ac:dyDescent="0.2">
      <c r="F154" s="65"/>
    </row>
    <row r="155" spans="6:6" x14ac:dyDescent="0.2">
      <c r="F155" s="65"/>
    </row>
    <row r="156" spans="6:6" x14ac:dyDescent="0.2">
      <c r="F156" s="65"/>
    </row>
    <row r="157" spans="6:6" x14ac:dyDescent="0.2">
      <c r="F157" s="65"/>
    </row>
    <row r="158" spans="6:6" x14ac:dyDescent="0.2">
      <c r="F158" s="65"/>
    </row>
    <row r="159" spans="6:6" x14ac:dyDescent="0.2">
      <c r="F159" s="65"/>
    </row>
    <row r="160" spans="6:6" x14ac:dyDescent="0.2">
      <c r="F160" s="65"/>
    </row>
    <row r="161" spans="6:6" x14ac:dyDescent="0.2">
      <c r="F161" s="65"/>
    </row>
    <row r="162" spans="6:6" x14ac:dyDescent="0.2">
      <c r="F162" s="65"/>
    </row>
    <row r="163" spans="6:6" x14ac:dyDescent="0.2">
      <c r="F163" s="65"/>
    </row>
    <row r="164" spans="6:6" x14ac:dyDescent="0.2">
      <c r="F164" s="65"/>
    </row>
    <row r="165" spans="6:6" x14ac:dyDescent="0.2">
      <c r="F165" s="65"/>
    </row>
    <row r="166" spans="6:6" x14ac:dyDescent="0.2">
      <c r="F166" s="65"/>
    </row>
    <row r="167" spans="6:6" x14ac:dyDescent="0.2">
      <c r="F167" s="65"/>
    </row>
    <row r="168" spans="6:6" x14ac:dyDescent="0.2">
      <c r="F168" s="65"/>
    </row>
    <row r="169" spans="6:6" x14ac:dyDescent="0.2">
      <c r="F169" s="65"/>
    </row>
    <row r="170" spans="6:6" x14ac:dyDescent="0.2">
      <c r="F170" s="65"/>
    </row>
    <row r="171" spans="6:6" x14ac:dyDescent="0.2">
      <c r="F171" s="65"/>
    </row>
    <row r="172" spans="6:6" x14ac:dyDescent="0.2">
      <c r="F172" s="65"/>
    </row>
    <row r="173" spans="6:6" x14ac:dyDescent="0.2">
      <c r="F173" s="65"/>
    </row>
    <row r="174" spans="6:6" x14ac:dyDescent="0.2">
      <c r="F174" s="65"/>
    </row>
    <row r="175" spans="6:6" x14ac:dyDescent="0.2">
      <c r="F175" s="65"/>
    </row>
    <row r="176" spans="6:6" x14ac:dyDescent="0.2">
      <c r="F176" s="65"/>
    </row>
    <row r="177" spans="6:6" x14ac:dyDescent="0.2">
      <c r="F177" s="65"/>
    </row>
    <row r="178" spans="6:6" x14ac:dyDescent="0.2">
      <c r="F178" s="65"/>
    </row>
    <row r="179" spans="6:6" x14ac:dyDescent="0.2">
      <c r="F179" s="65"/>
    </row>
    <row r="180" spans="6:6" x14ac:dyDescent="0.2">
      <c r="F180" s="65"/>
    </row>
    <row r="181" spans="6:6" x14ac:dyDescent="0.2">
      <c r="F181" s="65"/>
    </row>
    <row r="182" spans="6:6" x14ac:dyDescent="0.2">
      <c r="F182" s="65"/>
    </row>
    <row r="183" spans="6:6" x14ac:dyDescent="0.2">
      <c r="F183" s="65"/>
    </row>
    <row r="184" spans="6:6" x14ac:dyDescent="0.2">
      <c r="F184" s="65"/>
    </row>
    <row r="185" spans="6:6" x14ac:dyDescent="0.2">
      <c r="F185" s="65"/>
    </row>
    <row r="186" spans="6:6" x14ac:dyDescent="0.2">
      <c r="F186" s="65"/>
    </row>
    <row r="187" spans="6:6" x14ac:dyDescent="0.2">
      <c r="F187" s="65"/>
    </row>
    <row r="188" spans="6:6" x14ac:dyDescent="0.2">
      <c r="F188" s="65"/>
    </row>
    <row r="189" spans="6:6" x14ac:dyDescent="0.2">
      <c r="F189" s="65"/>
    </row>
    <row r="190" spans="6:6" x14ac:dyDescent="0.2">
      <c r="F190" s="65"/>
    </row>
    <row r="191" spans="6:6" x14ac:dyDescent="0.2">
      <c r="F191" s="65"/>
    </row>
    <row r="192" spans="6:6" x14ac:dyDescent="0.2">
      <c r="F192" s="65"/>
    </row>
    <row r="193" spans="6:6" x14ac:dyDescent="0.2">
      <c r="F193" s="65"/>
    </row>
    <row r="194" spans="6:6" x14ac:dyDescent="0.2">
      <c r="F194" s="65"/>
    </row>
    <row r="195" spans="6:6" x14ac:dyDescent="0.2">
      <c r="F195" s="65"/>
    </row>
    <row r="196" spans="6:6" x14ac:dyDescent="0.2">
      <c r="F196" s="65"/>
    </row>
    <row r="197" spans="6:6" x14ac:dyDescent="0.2">
      <c r="F197" s="65"/>
    </row>
    <row r="198" spans="6:6" x14ac:dyDescent="0.2">
      <c r="F198" s="65"/>
    </row>
    <row r="199" spans="6:6" x14ac:dyDescent="0.2">
      <c r="F199" s="65"/>
    </row>
    <row r="200" spans="6:6" x14ac:dyDescent="0.2">
      <c r="F200" s="65"/>
    </row>
    <row r="201" spans="6:6" x14ac:dyDescent="0.2">
      <c r="F201" s="65"/>
    </row>
    <row r="202" spans="6:6" x14ac:dyDescent="0.2">
      <c r="F202" s="65"/>
    </row>
    <row r="203" spans="6:6" x14ac:dyDescent="0.2">
      <c r="F203" s="65"/>
    </row>
    <row r="204" spans="6:6" x14ac:dyDescent="0.2">
      <c r="F204" s="65"/>
    </row>
    <row r="205" spans="6:6" x14ac:dyDescent="0.2">
      <c r="F205" s="65"/>
    </row>
    <row r="206" spans="6:6" x14ac:dyDescent="0.2">
      <c r="F206" s="65"/>
    </row>
    <row r="207" spans="6:6" x14ac:dyDescent="0.2">
      <c r="F207" s="65"/>
    </row>
    <row r="208" spans="6:6" x14ac:dyDescent="0.2">
      <c r="F208" s="65"/>
    </row>
    <row r="209" spans="6:6" x14ac:dyDescent="0.2">
      <c r="F209" s="65"/>
    </row>
    <row r="210" spans="6:6" x14ac:dyDescent="0.2">
      <c r="F210" s="65"/>
    </row>
    <row r="211" spans="6:6" x14ac:dyDescent="0.2">
      <c r="F211" s="65"/>
    </row>
    <row r="212" spans="6:6" x14ac:dyDescent="0.2">
      <c r="F212" s="65"/>
    </row>
    <row r="213" spans="6:6" x14ac:dyDescent="0.2">
      <c r="F213" s="65"/>
    </row>
    <row r="214" spans="6:6" x14ac:dyDescent="0.2">
      <c r="F214" s="65"/>
    </row>
    <row r="215" spans="6:6" x14ac:dyDescent="0.2">
      <c r="F215" s="65"/>
    </row>
    <row r="216" spans="6:6" x14ac:dyDescent="0.2">
      <c r="F216" s="65"/>
    </row>
    <row r="217" spans="6:6" x14ac:dyDescent="0.2">
      <c r="F217" s="65"/>
    </row>
    <row r="218" spans="6:6" x14ac:dyDescent="0.2">
      <c r="F218" s="65"/>
    </row>
    <row r="219" spans="6:6" x14ac:dyDescent="0.2">
      <c r="F219" s="65"/>
    </row>
    <row r="220" spans="6:6" x14ac:dyDescent="0.2">
      <c r="F220" s="65"/>
    </row>
    <row r="221" spans="6:6" x14ac:dyDescent="0.2">
      <c r="F221" s="65"/>
    </row>
    <row r="222" spans="6:6" x14ac:dyDescent="0.2">
      <c r="F222" s="65"/>
    </row>
    <row r="223" spans="6:6" x14ac:dyDescent="0.2">
      <c r="F223" s="65"/>
    </row>
    <row r="224" spans="6:6" x14ac:dyDescent="0.2">
      <c r="F224" s="65"/>
    </row>
    <row r="225" spans="6:6" x14ac:dyDescent="0.2">
      <c r="F225" s="65"/>
    </row>
    <row r="226" spans="6:6" x14ac:dyDescent="0.2">
      <c r="F226" s="65"/>
    </row>
    <row r="227" spans="6:6" x14ac:dyDescent="0.2">
      <c r="F227" s="65"/>
    </row>
    <row r="228" spans="6:6" x14ac:dyDescent="0.2">
      <c r="F228" s="65"/>
    </row>
    <row r="229" spans="6:6" x14ac:dyDescent="0.2">
      <c r="F229" s="65"/>
    </row>
    <row r="230" spans="6:6" x14ac:dyDescent="0.2">
      <c r="F230" s="65"/>
    </row>
    <row r="231" spans="6:6" x14ac:dyDescent="0.2">
      <c r="F231" s="65"/>
    </row>
    <row r="232" spans="6:6" x14ac:dyDescent="0.2">
      <c r="F232" s="65"/>
    </row>
    <row r="233" spans="6:6" x14ac:dyDescent="0.2">
      <c r="F233" s="65"/>
    </row>
    <row r="234" spans="6:6" x14ac:dyDescent="0.2">
      <c r="F234" s="65"/>
    </row>
    <row r="235" spans="6:6" x14ac:dyDescent="0.2">
      <c r="F235" s="65"/>
    </row>
    <row r="236" spans="6:6" x14ac:dyDescent="0.2">
      <c r="F236" s="65"/>
    </row>
    <row r="237" spans="6:6" x14ac:dyDescent="0.2">
      <c r="F237" s="65"/>
    </row>
    <row r="238" spans="6:6" x14ac:dyDescent="0.2">
      <c r="F238" s="65"/>
    </row>
    <row r="239" spans="6:6" x14ac:dyDescent="0.2">
      <c r="F239" s="65"/>
    </row>
    <row r="240" spans="6:6" x14ac:dyDescent="0.2">
      <c r="F240" s="65"/>
    </row>
    <row r="241" spans="6:6" x14ac:dyDescent="0.2">
      <c r="F241" s="65"/>
    </row>
    <row r="242" spans="6:6" x14ac:dyDescent="0.2">
      <c r="F242" s="65"/>
    </row>
    <row r="243" spans="6:6" x14ac:dyDescent="0.2">
      <c r="F243" s="65"/>
    </row>
    <row r="244" spans="6:6" x14ac:dyDescent="0.2">
      <c r="F244" s="65"/>
    </row>
    <row r="245" spans="6:6" x14ac:dyDescent="0.2">
      <c r="F245" s="65"/>
    </row>
    <row r="246" spans="6:6" x14ac:dyDescent="0.2">
      <c r="F246" s="65"/>
    </row>
    <row r="247" spans="6:6" x14ac:dyDescent="0.2">
      <c r="F247" s="65"/>
    </row>
    <row r="248" spans="6:6" x14ac:dyDescent="0.2">
      <c r="F248" s="65"/>
    </row>
    <row r="249" spans="6:6" x14ac:dyDescent="0.2">
      <c r="F249" s="65"/>
    </row>
    <row r="250" spans="6:6" x14ac:dyDescent="0.2">
      <c r="F250" s="65"/>
    </row>
    <row r="251" spans="6:6" x14ac:dyDescent="0.2">
      <c r="F251" s="65"/>
    </row>
    <row r="252" spans="6:6" x14ac:dyDescent="0.2">
      <c r="F252" s="65"/>
    </row>
    <row r="253" spans="6:6" x14ac:dyDescent="0.2">
      <c r="F253" s="65"/>
    </row>
    <row r="254" spans="6:6" x14ac:dyDescent="0.2">
      <c r="F254" s="65"/>
    </row>
    <row r="255" spans="6:6" x14ac:dyDescent="0.2">
      <c r="F255" s="65"/>
    </row>
    <row r="256" spans="6:6" x14ac:dyDescent="0.2">
      <c r="F256" s="65"/>
    </row>
    <row r="257" spans="6:6" x14ac:dyDescent="0.2">
      <c r="F257" s="65"/>
    </row>
    <row r="258" spans="6:6" x14ac:dyDescent="0.2">
      <c r="F258" s="65"/>
    </row>
    <row r="259" spans="6:6" x14ac:dyDescent="0.2">
      <c r="F259" s="65"/>
    </row>
    <row r="260" spans="6:6" x14ac:dyDescent="0.2">
      <c r="F260" s="65"/>
    </row>
    <row r="261" spans="6:6" x14ac:dyDescent="0.2">
      <c r="F261" s="65"/>
    </row>
    <row r="262" spans="6:6" x14ac:dyDescent="0.2">
      <c r="F262" s="65"/>
    </row>
    <row r="263" spans="6:6" x14ac:dyDescent="0.2">
      <c r="F263" s="65"/>
    </row>
    <row r="264" spans="6:6" x14ac:dyDescent="0.2">
      <c r="F264" s="65"/>
    </row>
    <row r="265" spans="6:6" x14ac:dyDescent="0.2">
      <c r="F265" s="65"/>
    </row>
    <row r="266" spans="6:6" x14ac:dyDescent="0.2">
      <c r="F266" s="65"/>
    </row>
    <row r="267" spans="6:6" x14ac:dyDescent="0.2">
      <c r="F267" s="65"/>
    </row>
    <row r="268" spans="6:6" x14ac:dyDescent="0.2">
      <c r="F268" s="65"/>
    </row>
    <row r="269" spans="6:6" x14ac:dyDescent="0.2">
      <c r="F269" s="65"/>
    </row>
    <row r="270" spans="6:6" x14ac:dyDescent="0.2">
      <c r="F270" s="65"/>
    </row>
    <row r="271" spans="6:6" x14ac:dyDescent="0.2">
      <c r="F271" s="65"/>
    </row>
    <row r="272" spans="6:6" x14ac:dyDescent="0.2">
      <c r="F272" s="65"/>
    </row>
    <row r="273" spans="6:6" x14ac:dyDescent="0.2">
      <c r="F273" s="65"/>
    </row>
    <row r="274" spans="6:6" x14ac:dyDescent="0.2">
      <c r="F274" s="65"/>
    </row>
    <row r="275" spans="6:6" x14ac:dyDescent="0.2">
      <c r="F275" s="65"/>
    </row>
    <row r="276" spans="6:6" x14ac:dyDescent="0.2">
      <c r="F276" s="65"/>
    </row>
    <row r="277" spans="6:6" x14ac:dyDescent="0.2">
      <c r="F277" s="65"/>
    </row>
    <row r="278" spans="6:6" x14ac:dyDescent="0.2">
      <c r="F278" s="65"/>
    </row>
    <row r="279" spans="6:6" x14ac:dyDescent="0.2">
      <c r="F279" s="65"/>
    </row>
    <row r="280" spans="6:6" x14ac:dyDescent="0.2">
      <c r="F280" s="65"/>
    </row>
    <row r="281" spans="6:6" x14ac:dyDescent="0.2">
      <c r="F281" s="65"/>
    </row>
    <row r="282" spans="6:6" x14ac:dyDescent="0.2">
      <c r="F282" s="65"/>
    </row>
    <row r="283" spans="6:6" x14ac:dyDescent="0.2">
      <c r="F283" s="65"/>
    </row>
    <row r="284" spans="6:6" x14ac:dyDescent="0.2">
      <c r="F284" s="65"/>
    </row>
    <row r="285" spans="6:6" x14ac:dyDescent="0.2">
      <c r="F285" s="65"/>
    </row>
    <row r="286" spans="6:6" x14ac:dyDescent="0.2">
      <c r="F286" s="65"/>
    </row>
    <row r="287" spans="6:6" x14ac:dyDescent="0.2">
      <c r="F287" s="65"/>
    </row>
    <row r="288" spans="6:6" x14ac:dyDescent="0.2">
      <c r="F288" s="65"/>
    </row>
    <row r="289" spans="6:6" x14ac:dyDescent="0.2">
      <c r="F289" s="65"/>
    </row>
    <row r="290" spans="6:6" x14ac:dyDescent="0.2">
      <c r="F290" s="65"/>
    </row>
    <row r="291" spans="6:6" x14ac:dyDescent="0.2">
      <c r="F291" s="65"/>
    </row>
    <row r="292" spans="6:6" x14ac:dyDescent="0.2">
      <c r="F292" s="65"/>
    </row>
    <row r="293" spans="6:6" x14ac:dyDescent="0.2">
      <c r="F293" s="65"/>
    </row>
    <row r="294" spans="6:6" x14ac:dyDescent="0.2">
      <c r="F294" s="65"/>
    </row>
    <row r="295" spans="6:6" x14ac:dyDescent="0.2">
      <c r="F295" s="65"/>
    </row>
    <row r="296" spans="6:6" x14ac:dyDescent="0.2">
      <c r="F296" s="65"/>
    </row>
    <row r="297" spans="6:6" x14ac:dyDescent="0.2">
      <c r="F297" s="65"/>
    </row>
    <row r="298" spans="6:6" x14ac:dyDescent="0.2">
      <c r="F298" s="65"/>
    </row>
    <row r="299" spans="6:6" x14ac:dyDescent="0.2">
      <c r="F299" s="65"/>
    </row>
    <row r="300" spans="6:6" x14ac:dyDescent="0.2">
      <c r="F300" s="65"/>
    </row>
    <row r="301" spans="6:6" x14ac:dyDescent="0.2">
      <c r="F301" s="65"/>
    </row>
    <row r="302" spans="6:6" x14ac:dyDescent="0.2">
      <c r="F302" s="65"/>
    </row>
    <row r="303" spans="6:6" x14ac:dyDescent="0.2">
      <c r="F303" s="65"/>
    </row>
    <row r="304" spans="6:6" x14ac:dyDescent="0.2">
      <c r="F304" s="65"/>
    </row>
    <row r="305" spans="6:6" x14ac:dyDescent="0.2">
      <c r="F305" s="65"/>
    </row>
    <row r="306" spans="6:6" x14ac:dyDescent="0.2">
      <c r="F306" s="65"/>
    </row>
    <row r="307" spans="6:6" x14ac:dyDescent="0.2">
      <c r="F307" s="65"/>
    </row>
    <row r="308" spans="6:6" x14ac:dyDescent="0.2">
      <c r="F308" s="65"/>
    </row>
    <row r="309" spans="6:6" x14ac:dyDescent="0.2">
      <c r="F309" s="65"/>
    </row>
    <row r="310" spans="6:6" x14ac:dyDescent="0.2">
      <c r="F310" s="65"/>
    </row>
    <row r="311" spans="6:6" x14ac:dyDescent="0.2">
      <c r="F311" s="65"/>
    </row>
    <row r="312" spans="6:6" x14ac:dyDescent="0.2">
      <c r="F312" s="65"/>
    </row>
    <row r="313" spans="6:6" x14ac:dyDescent="0.2">
      <c r="F313" s="65"/>
    </row>
    <row r="314" spans="6:6" x14ac:dyDescent="0.2">
      <c r="F314" s="65"/>
    </row>
    <row r="315" spans="6:6" x14ac:dyDescent="0.2">
      <c r="F315" s="65"/>
    </row>
    <row r="316" spans="6:6" x14ac:dyDescent="0.2">
      <c r="F316" s="65"/>
    </row>
    <row r="317" spans="6:6" x14ac:dyDescent="0.2">
      <c r="F317" s="65"/>
    </row>
    <row r="318" spans="6:6" x14ac:dyDescent="0.2">
      <c r="F318" s="65"/>
    </row>
    <row r="319" spans="6:6" x14ac:dyDescent="0.2">
      <c r="F319" s="65"/>
    </row>
    <row r="320" spans="6:6" x14ac:dyDescent="0.2">
      <c r="F320" s="65"/>
    </row>
    <row r="321" spans="6:6" x14ac:dyDescent="0.2">
      <c r="F321" s="65"/>
    </row>
    <row r="322" spans="6:6" x14ac:dyDescent="0.2">
      <c r="F322" s="65"/>
    </row>
    <row r="323" spans="6:6" x14ac:dyDescent="0.2">
      <c r="F323" s="65"/>
    </row>
    <row r="324" spans="6:6" x14ac:dyDescent="0.2">
      <c r="F324" s="65"/>
    </row>
    <row r="325" spans="6:6" x14ac:dyDescent="0.2">
      <c r="F325" s="65"/>
    </row>
    <row r="326" spans="6:6" x14ac:dyDescent="0.2">
      <c r="F326" s="65"/>
    </row>
    <row r="327" spans="6:6" x14ac:dyDescent="0.2">
      <c r="F327" s="65"/>
    </row>
    <row r="328" spans="6:6" x14ac:dyDescent="0.2">
      <c r="F328" s="65"/>
    </row>
    <row r="329" spans="6:6" x14ac:dyDescent="0.2">
      <c r="F329" s="65"/>
    </row>
    <row r="330" spans="6:6" x14ac:dyDescent="0.2">
      <c r="F330" s="65"/>
    </row>
    <row r="331" spans="6:6" x14ac:dyDescent="0.2">
      <c r="F331" s="65"/>
    </row>
    <row r="332" spans="6:6" x14ac:dyDescent="0.2">
      <c r="F332" s="65"/>
    </row>
    <row r="333" spans="6:6" x14ac:dyDescent="0.2">
      <c r="F333" s="65"/>
    </row>
    <row r="334" spans="6:6" x14ac:dyDescent="0.2">
      <c r="F334" s="65"/>
    </row>
    <row r="335" spans="6:6" x14ac:dyDescent="0.2">
      <c r="F335" s="65"/>
    </row>
    <row r="336" spans="6:6" x14ac:dyDescent="0.2">
      <c r="F336" s="65"/>
    </row>
    <row r="337" spans="6:6" x14ac:dyDescent="0.2">
      <c r="F337" s="65"/>
    </row>
    <row r="338" spans="6:6" x14ac:dyDescent="0.2">
      <c r="F338" s="65"/>
    </row>
    <row r="339" spans="6:6" x14ac:dyDescent="0.2">
      <c r="F339" s="65"/>
    </row>
    <row r="340" spans="6:6" x14ac:dyDescent="0.2">
      <c r="F340" s="65"/>
    </row>
    <row r="341" spans="6:6" x14ac:dyDescent="0.2">
      <c r="F341" s="65"/>
    </row>
    <row r="342" spans="6:6" x14ac:dyDescent="0.2">
      <c r="F342" s="65"/>
    </row>
    <row r="343" spans="6:6" x14ac:dyDescent="0.2">
      <c r="F343" s="65"/>
    </row>
    <row r="344" spans="6:6" x14ac:dyDescent="0.2">
      <c r="F344" s="65"/>
    </row>
    <row r="345" spans="6:6" x14ac:dyDescent="0.2">
      <c r="F345" s="65"/>
    </row>
    <row r="346" spans="6:6" x14ac:dyDescent="0.2">
      <c r="F346" s="65"/>
    </row>
    <row r="347" spans="6:6" x14ac:dyDescent="0.2">
      <c r="F347" s="65"/>
    </row>
    <row r="348" spans="6:6" x14ac:dyDescent="0.2">
      <c r="F348" s="65"/>
    </row>
    <row r="349" spans="6:6" x14ac:dyDescent="0.2">
      <c r="F349" s="65"/>
    </row>
    <row r="350" spans="6:6" x14ac:dyDescent="0.2">
      <c r="F350" s="65"/>
    </row>
    <row r="351" spans="6:6" x14ac:dyDescent="0.2">
      <c r="F351" s="65"/>
    </row>
    <row r="352" spans="6:6" x14ac:dyDescent="0.2">
      <c r="F352" s="65"/>
    </row>
    <row r="353" spans="6:6" x14ac:dyDescent="0.2">
      <c r="F353" s="65"/>
    </row>
    <row r="354" spans="6:6" x14ac:dyDescent="0.2">
      <c r="F354" s="65"/>
    </row>
    <row r="355" spans="6:6" x14ac:dyDescent="0.2">
      <c r="F355" s="65"/>
    </row>
    <row r="356" spans="6:6" x14ac:dyDescent="0.2">
      <c r="F356" s="65"/>
    </row>
    <row r="357" spans="6:6" x14ac:dyDescent="0.2">
      <c r="F357" s="65"/>
    </row>
    <row r="358" spans="6:6" x14ac:dyDescent="0.2">
      <c r="F358" s="65"/>
    </row>
    <row r="359" spans="6:6" x14ac:dyDescent="0.2">
      <c r="F359" s="65"/>
    </row>
    <row r="360" spans="6:6" x14ac:dyDescent="0.2">
      <c r="F360" s="65"/>
    </row>
    <row r="361" spans="6:6" x14ac:dyDescent="0.2">
      <c r="F361" s="65"/>
    </row>
    <row r="362" spans="6:6" x14ac:dyDescent="0.2">
      <c r="F362" s="65"/>
    </row>
    <row r="363" spans="6:6" x14ac:dyDescent="0.2">
      <c r="F363" s="65"/>
    </row>
    <row r="364" spans="6:6" x14ac:dyDescent="0.2">
      <c r="F364" s="65"/>
    </row>
    <row r="365" spans="6:6" x14ac:dyDescent="0.2">
      <c r="F365" s="65"/>
    </row>
    <row r="366" spans="6:6" x14ac:dyDescent="0.2">
      <c r="F366" s="65"/>
    </row>
    <row r="367" spans="6:6" x14ac:dyDescent="0.2">
      <c r="F367" s="65"/>
    </row>
    <row r="368" spans="6:6" x14ac:dyDescent="0.2">
      <c r="F368" s="65"/>
    </row>
    <row r="369" spans="6:6" x14ac:dyDescent="0.2">
      <c r="F369" s="65"/>
    </row>
    <row r="370" spans="6:6" x14ac:dyDescent="0.2">
      <c r="F370" s="65"/>
    </row>
    <row r="371" spans="6:6" x14ac:dyDescent="0.2">
      <c r="F371" s="65"/>
    </row>
    <row r="372" spans="6:6" x14ac:dyDescent="0.2">
      <c r="F372" s="65"/>
    </row>
    <row r="373" spans="6:6" x14ac:dyDescent="0.2">
      <c r="F373" s="65"/>
    </row>
    <row r="374" spans="6:6" x14ac:dyDescent="0.2">
      <c r="F374" s="65"/>
    </row>
    <row r="375" spans="6:6" x14ac:dyDescent="0.2">
      <c r="F375" s="65"/>
    </row>
    <row r="376" spans="6:6" x14ac:dyDescent="0.2">
      <c r="F376" s="65"/>
    </row>
    <row r="377" spans="6:6" x14ac:dyDescent="0.2">
      <c r="F377" s="65"/>
    </row>
    <row r="378" spans="6:6" x14ac:dyDescent="0.2">
      <c r="F378" s="65"/>
    </row>
    <row r="379" spans="6:6" x14ac:dyDescent="0.2">
      <c r="F379" s="65"/>
    </row>
    <row r="380" spans="6:6" x14ac:dyDescent="0.2">
      <c r="F380" s="65"/>
    </row>
    <row r="381" spans="6:6" x14ac:dyDescent="0.2">
      <c r="F381" s="65"/>
    </row>
    <row r="382" spans="6:6" x14ac:dyDescent="0.2">
      <c r="F382" s="65"/>
    </row>
    <row r="383" spans="6:6" x14ac:dyDescent="0.2">
      <c r="F383" s="65"/>
    </row>
    <row r="384" spans="6:6" x14ac:dyDescent="0.2">
      <c r="F384" s="65"/>
    </row>
    <row r="385" spans="6:6" x14ac:dyDescent="0.2">
      <c r="F385" s="65"/>
    </row>
    <row r="386" spans="6:6" x14ac:dyDescent="0.2">
      <c r="F386" s="65"/>
    </row>
    <row r="387" spans="6:6" x14ac:dyDescent="0.2">
      <c r="F387" s="65"/>
    </row>
    <row r="388" spans="6:6" x14ac:dyDescent="0.2">
      <c r="F388" s="65"/>
    </row>
    <row r="389" spans="6:6" x14ac:dyDescent="0.2">
      <c r="F389" s="65"/>
    </row>
    <row r="390" spans="6:6" x14ac:dyDescent="0.2">
      <c r="F390" s="65"/>
    </row>
    <row r="391" spans="6:6" x14ac:dyDescent="0.2">
      <c r="F391" s="65"/>
    </row>
    <row r="392" spans="6:6" x14ac:dyDescent="0.2">
      <c r="F392" s="65"/>
    </row>
    <row r="393" spans="6:6" x14ac:dyDescent="0.2">
      <c r="F393" s="65"/>
    </row>
    <row r="394" spans="6:6" x14ac:dyDescent="0.2">
      <c r="F394" s="65"/>
    </row>
    <row r="395" spans="6:6" x14ac:dyDescent="0.2">
      <c r="F395" s="65"/>
    </row>
    <row r="396" spans="6:6" x14ac:dyDescent="0.2">
      <c r="F396" s="65"/>
    </row>
    <row r="397" spans="6:6" x14ac:dyDescent="0.2">
      <c r="F397" s="65"/>
    </row>
    <row r="398" spans="6:6" x14ac:dyDescent="0.2">
      <c r="F398" s="65"/>
    </row>
    <row r="399" spans="6:6" x14ac:dyDescent="0.2">
      <c r="F399" s="65"/>
    </row>
    <row r="400" spans="6:6" x14ac:dyDescent="0.2">
      <c r="F400" s="65"/>
    </row>
    <row r="401" spans="6:6" x14ac:dyDescent="0.2">
      <c r="F401" s="65"/>
    </row>
    <row r="402" spans="6:6" x14ac:dyDescent="0.2">
      <c r="F402" s="65"/>
    </row>
    <row r="403" spans="6:6" x14ac:dyDescent="0.2">
      <c r="F403" s="65"/>
    </row>
    <row r="404" spans="6:6" x14ac:dyDescent="0.2">
      <c r="F404" s="65"/>
    </row>
    <row r="405" spans="6:6" x14ac:dyDescent="0.2">
      <c r="F405" s="65"/>
    </row>
    <row r="406" spans="6:6" x14ac:dyDescent="0.2">
      <c r="F406" s="65"/>
    </row>
    <row r="407" spans="6:6" x14ac:dyDescent="0.2">
      <c r="F407" s="65"/>
    </row>
    <row r="408" spans="6:6" x14ac:dyDescent="0.2">
      <c r="F408" s="65"/>
    </row>
    <row r="409" spans="6:6" x14ac:dyDescent="0.2">
      <c r="F409" s="65"/>
    </row>
    <row r="410" spans="6:6" x14ac:dyDescent="0.2">
      <c r="F410" s="65"/>
    </row>
    <row r="411" spans="6:6" x14ac:dyDescent="0.2">
      <c r="F411" s="65"/>
    </row>
    <row r="412" spans="6:6" x14ac:dyDescent="0.2">
      <c r="F412" s="65"/>
    </row>
    <row r="413" spans="6:6" x14ac:dyDescent="0.2">
      <c r="F413" s="65"/>
    </row>
    <row r="414" spans="6:6" x14ac:dyDescent="0.2">
      <c r="F414" s="65"/>
    </row>
    <row r="415" spans="6:6" x14ac:dyDescent="0.2">
      <c r="F415" s="65"/>
    </row>
    <row r="416" spans="6:6" x14ac:dyDescent="0.2">
      <c r="F416" s="65"/>
    </row>
    <row r="417" spans="6:6" x14ac:dyDescent="0.2">
      <c r="F417" s="65"/>
    </row>
    <row r="418" spans="6:6" x14ac:dyDescent="0.2">
      <c r="F418" s="65"/>
    </row>
    <row r="419" spans="6:6" x14ac:dyDescent="0.2">
      <c r="F419" s="65"/>
    </row>
    <row r="420" spans="6:6" x14ac:dyDescent="0.2">
      <c r="F420" s="65"/>
    </row>
    <row r="421" spans="6:6" x14ac:dyDescent="0.2">
      <c r="F421" s="65"/>
    </row>
    <row r="422" spans="6:6" x14ac:dyDescent="0.2">
      <c r="F422" s="65"/>
    </row>
    <row r="423" spans="6:6" x14ac:dyDescent="0.2">
      <c r="F423" s="65"/>
    </row>
    <row r="424" spans="6:6" x14ac:dyDescent="0.2">
      <c r="F424" s="65"/>
    </row>
    <row r="425" spans="6:6" x14ac:dyDescent="0.2">
      <c r="F425" s="65"/>
    </row>
    <row r="426" spans="6:6" x14ac:dyDescent="0.2">
      <c r="F426" s="65"/>
    </row>
    <row r="427" spans="6:6" x14ac:dyDescent="0.2">
      <c r="F427" s="65"/>
    </row>
    <row r="428" spans="6:6" x14ac:dyDescent="0.2">
      <c r="F428" s="65"/>
    </row>
    <row r="429" spans="6:6" x14ac:dyDescent="0.2">
      <c r="F429" s="65"/>
    </row>
    <row r="430" spans="6:6" x14ac:dyDescent="0.2">
      <c r="F430" s="65"/>
    </row>
    <row r="431" spans="6:6" x14ac:dyDescent="0.2">
      <c r="F431" s="65"/>
    </row>
    <row r="432" spans="6:6" x14ac:dyDescent="0.2">
      <c r="F432" s="65"/>
    </row>
    <row r="433" spans="6:6" x14ac:dyDescent="0.2">
      <c r="F433" s="65"/>
    </row>
    <row r="434" spans="6:6" x14ac:dyDescent="0.2">
      <c r="F434" s="65"/>
    </row>
    <row r="435" spans="6:6" x14ac:dyDescent="0.2">
      <c r="F435" s="65"/>
    </row>
    <row r="436" spans="6:6" x14ac:dyDescent="0.2">
      <c r="F436" s="65"/>
    </row>
    <row r="437" spans="6:6" x14ac:dyDescent="0.2">
      <c r="F437" s="65"/>
    </row>
    <row r="438" spans="6:6" x14ac:dyDescent="0.2">
      <c r="F438" s="65"/>
    </row>
    <row r="439" spans="6:6" x14ac:dyDescent="0.2">
      <c r="F439" s="65"/>
    </row>
    <row r="440" spans="6:6" x14ac:dyDescent="0.2">
      <c r="F440" s="65"/>
    </row>
    <row r="441" spans="6:6" x14ac:dyDescent="0.2">
      <c r="F441" s="65"/>
    </row>
    <row r="442" spans="6:6" x14ac:dyDescent="0.2">
      <c r="F442" s="65"/>
    </row>
    <row r="443" spans="6:6" x14ac:dyDescent="0.2">
      <c r="F443" s="65"/>
    </row>
    <row r="444" spans="6:6" x14ac:dyDescent="0.2">
      <c r="F444" s="65"/>
    </row>
    <row r="445" spans="6:6" x14ac:dyDescent="0.2">
      <c r="F445" s="65"/>
    </row>
    <row r="446" spans="6:6" x14ac:dyDescent="0.2">
      <c r="F446" s="65"/>
    </row>
    <row r="447" spans="6:6" x14ac:dyDescent="0.2">
      <c r="F447" s="65"/>
    </row>
    <row r="448" spans="6:6" x14ac:dyDescent="0.2">
      <c r="F448" s="65"/>
    </row>
    <row r="449" spans="6:6" x14ac:dyDescent="0.2">
      <c r="F449" s="65"/>
    </row>
    <row r="450" spans="6:6" x14ac:dyDescent="0.2">
      <c r="F450" s="65"/>
    </row>
    <row r="451" spans="6:6" x14ac:dyDescent="0.2">
      <c r="F451" s="65"/>
    </row>
    <row r="452" spans="6:6" x14ac:dyDescent="0.2">
      <c r="F452" s="65"/>
    </row>
    <row r="453" spans="6:6" x14ac:dyDescent="0.2">
      <c r="F453" s="65"/>
    </row>
    <row r="454" spans="6:6" x14ac:dyDescent="0.2">
      <c r="F454" s="65"/>
    </row>
    <row r="455" spans="6:6" x14ac:dyDescent="0.2">
      <c r="F455" s="65"/>
    </row>
    <row r="456" spans="6:6" x14ac:dyDescent="0.2">
      <c r="F456" s="65"/>
    </row>
    <row r="457" spans="6:6" x14ac:dyDescent="0.2">
      <c r="F457" s="65"/>
    </row>
    <row r="458" spans="6:6" x14ac:dyDescent="0.2">
      <c r="F458" s="65"/>
    </row>
    <row r="459" spans="6:6" x14ac:dyDescent="0.2">
      <c r="F459" s="65"/>
    </row>
    <row r="460" spans="6:6" x14ac:dyDescent="0.2">
      <c r="F460" s="65"/>
    </row>
    <row r="461" spans="6:6" x14ac:dyDescent="0.2">
      <c r="F461" s="65"/>
    </row>
    <row r="462" spans="6:6" x14ac:dyDescent="0.2">
      <c r="F462" s="65"/>
    </row>
    <row r="463" spans="6:6" x14ac:dyDescent="0.2">
      <c r="F463" s="65"/>
    </row>
    <row r="464" spans="6:6" x14ac:dyDescent="0.2">
      <c r="F464" s="65"/>
    </row>
    <row r="465" spans="6:6" x14ac:dyDescent="0.2">
      <c r="F465" s="65"/>
    </row>
    <row r="466" spans="6:6" x14ac:dyDescent="0.2">
      <c r="F466" s="65"/>
    </row>
    <row r="467" spans="6:6" x14ac:dyDescent="0.2">
      <c r="F467" s="65"/>
    </row>
    <row r="468" spans="6:6" x14ac:dyDescent="0.2">
      <c r="F468" s="65"/>
    </row>
    <row r="469" spans="6:6" x14ac:dyDescent="0.2">
      <c r="F469" s="65"/>
    </row>
    <row r="470" spans="6:6" x14ac:dyDescent="0.2">
      <c r="F470" s="65"/>
    </row>
    <row r="471" spans="6:6" x14ac:dyDescent="0.2">
      <c r="F471" s="65"/>
    </row>
    <row r="472" spans="6:6" x14ac:dyDescent="0.2">
      <c r="F472" s="65"/>
    </row>
    <row r="473" spans="6:6" x14ac:dyDescent="0.2">
      <c r="F473" s="65"/>
    </row>
    <row r="474" spans="6:6" x14ac:dyDescent="0.2">
      <c r="F474" s="65"/>
    </row>
    <row r="475" spans="6:6" x14ac:dyDescent="0.2">
      <c r="F475" s="65"/>
    </row>
    <row r="476" spans="6:6" x14ac:dyDescent="0.2">
      <c r="F476" s="65"/>
    </row>
    <row r="477" spans="6:6" x14ac:dyDescent="0.2">
      <c r="F477" s="65"/>
    </row>
    <row r="478" spans="6:6" x14ac:dyDescent="0.2">
      <c r="F478" s="65"/>
    </row>
    <row r="479" spans="6:6" x14ac:dyDescent="0.2">
      <c r="F479" s="65"/>
    </row>
    <row r="480" spans="6:6" x14ac:dyDescent="0.2">
      <c r="F480" s="65"/>
    </row>
    <row r="481" spans="6:6" x14ac:dyDescent="0.2">
      <c r="F481" s="65"/>
    </row>
    <row r="482" spans="6:6" x14ac:dyDescent="0.2">
      <c r="F482" s="65"/>
    </row>
    <row r="483" spans="6:6" x14ac:dyDescent="0.2">
      <c r="F483" s="65"/>
    </row>
    <row r="484" spans="6:6" x14ac:dyDescent="0.2">
      <c r="F484" s="65"/>
    </row>
    <row r="485" spans="6:6" x14ac:dyDescent="0.2">
      <c r="F485" s="65"/>
    </row>
    <row r="486" spans="6:6" x14ac:dyDescent="0.2">
      <c r="F486" s="65"/>
    </row>
    <row r="487" spans="6:6" x14ac:dyDescent="0.2">
      <c r="F487" s="65"/>
    </row>
    <row r="488" spans="6:6" x14ac:dyDescent="0.2">
      <c r="F488" s="65"/>
    </row>
    <row r="489" spans="6:6" x14ac:dyDescent="0.2">
      <c r="F489" s="65"/>
    </row>
    <row r="490" spans="6:6" x14ac:dyDescent="0.2">
      <c r="F490" s="65"/>
    </row>
    <row r="491" spans="6:6" x14ac:dyDescent="0.2">
      <c r="F491" s="65"/>
    </row>
    <row r="492" spans="6:6" x14ac:dyDescent="0.2">
      <c r="F492" s="65"/>
    </row>
    <row r="493" spans="6:6" x14ac:dyDescent="0.2">
      <c r="F493" s="65"/>
    </row>
    <row r="494" spans="6:6" x14ac:dyDescent="0.2">
      <c r="F494" s="65"/>
    </row>
    <row r="495" spans="6:6" x14ac:dyDescent="0.2">
      <c r="F495" s="65"/>
    </row>
    <row r="496" spans="6:6" x14ac:dyDescent="0.2">
      <c r="F496" s="65"/>
    </row>
    <row r="497" spans="6:6" x14ac:dyDescent="0.2">
      <c r="F497" s="65"/>
    </row>
    <row r="498" spans="6:6" x14ac:dyDescent="0.2">
      <c r="F498" s="65"/>
    </row>
    <row r="499" spans="6:6" x14ac:dyDescent="0.2">
      <c r="F499" s="65"/>
    </row>
    <row r="500" spans="6:6" x14ac:dyDescent="0.2">
      <c r="F500" s="65"/>
    </row>
    <row r="501" spans="6:6" x14ac:dyDescent="0.2">
      <c r="F501" s="65"/>
    </row>
    <row r="502" spans="6:6" x14ac:dyDescent="0.2">
      <c r="F502" s="65"/>
    </row>
    <row r="503" spans="6:6" x14ac:dyDescent="0.2">
      <c r="F503" s="65"/>
    </row>
    <row r="504" spans="6:6" x14ac:dyDescent="0.2">
      <c r="F504" s="65"/>
    </row>
    <row r="505" spans="6:6" x14ac:dyDescent="0.2">
      <c r="F505" s="65"/>
    </row>
    <row r="506" spans="6:6" x14ac:dyDescent="0.2">
      <c r="F506" s="65"/>
    </row>
    <row r="507" spans="6:6" x14ac:dyDescent="0.2">
      <c r="F507" s="65"/>
    </row>
    <row r="508" spans="6:6" x14ac:dyDescent="0.2">
      <c r="F508" s="65"/>
    </row>
    <row r="509" spans="6:6" x14ac:dyDescent="0.2">
      <c r="F509" s="65"/>
    </row>
    <row r="510" spans="6:6" x14ac:dyDescent="0.2">
      <c r="F510" s="65"/>
    </row>
    <row r="511" spans="6:6" x14ac:dyDescent="0.2">
      <c r="F511" s="65"/>
    </row>
    <row r="512" spans="6:6" x14ac:dyDescent="0.2">
      <c r="F512" s="65"/>
    </row>
    <row r="513" spans="6:6" x14ac:dyDescent="0.2">
      <c r="F513" s="65"/>
    </row>
    <row r="514" spans="6:6" x14ac:dyDescent="0.2">
      <c r="F514" s="65"/>
    </row>
    <row r="515" spans="6:6" x14ac:dyDescent="0.2">
      <c r="F515" s="65"/>
    </row>
    <row r="516" spans="6:6" x14ac:dyDescent="0.2">
      <c r="F516" s="65"/>
    </row>
    <row r="517" spans="6:6" x14ac:dyDescent="0.2">
      <c r="F517" s="65"/>
    </row>
    <row r="518" spans="6:6" x14ac:dyDescent="0.2">
      <c r="F518" s="65"/>
    </row>
    <row r="519" spans="6:6" x14ac:dyDescent="0.2">
      <c r="F519" s="65"/>
    </row>
    <row r="520" spans="6:6" x14ac:dyDescent="0.2">
      <c r="F520" s="65"/>
    </row>
    <row r="521" spans="6:6" x14ac:dyDescent="0.2">
      <c r="F521" s="65"/>
    </row>
    <row r="522" spans="6:6" x14ac:dyDescent="0.2">
      <c r="F522" s="65"/>
    </row>
    <row r="523" spans="6:6" x14ac:dyDescent="0.2">
      <c r="F523" s="65"/>
    </row>
    <row r="524" spans="6:6" x14ac:dyDescent="0.2">
      <c r="F524" s="65"/>
    </row>
    <row r="525" spans="6:6" x14ac:dyDescent="0.2">
      <c r="F525" s="65"/>
    </row>
    <row r="526" spans="6:6" x14ac:dyDescent="0.2">
      <c r="F526" s="65"/>
    </row>
    <row r="527" spans="6:6" x14ac:dyDescent="0.2">
      <c r="F527" s="65"/>
    </row>
    <row r="528" spans="6:6" x14ac:dyDescent="0.2">
      <c r="F528" s="65"/>
    </row>
    <row r="529" spans="6:6" x14ac:dyDescent="0.2">
      <c r="F529" s="65"/>
    </row>
    <row r="530" spans="6:6" x14ac:dyDescent="0.2">
      <c r="F530" s="65"/>
    </row>
    <row r="531" spans="6:6" x14ac:dyDescent="0.2">
      <c r="F531" s="65"/>
    </row>
    <row r="532" spans="6:6" x14ac:dyDescent="0.2">
      <c r="F532" s="65"/>
    </row>
    <row r="533" spans="6:6" x14ac:dyDescent="0.2">
      <c r="F533" s="65"/>
    </row>
    <row r="534" spans="6:6" x14ac:dyDescent="0.2">
      <c r="F534" s="65"/>
    </row>
    <row r="535" spans="6:6" x14ac:dyDescent="0.2">
      <c r="F535" s="65"/>
    </row>
    <row r="536" spans="6:6" x14ac:dyDescent="0.2">
      <c r="F536" s="65"/>
    </row>
    <row r="537" spans="6:6" x14ac:dyDescent="0.2">
      <c r="F537" s="65"/>
    </row>
    <row r="538" spans="6:6" x14ac:dyDescent="0.2">
      <c r="F538" s="65"/>
    </row>
    <row r="539" spans="6:6" x14ac:dyDescent="0.2">
      <c r="F539" s="65"/>
    </row>
    <row r="540" spans="6:6" x14ac:dyDescent="0.2">
      <c r="F540" s="65"/>
    </row>
    <row r="541" spans="6:6" x14ac:dyDescent="0.2">
      <c r="F541" s="65"/>
    </row>
    <row r="542" spans="6:6" x14ac:dyDescent="0.2">
      <c r="F542" s="65"/>
    </row>
    <row r="543" spans="6:6" x14ac:dyDescent="0.2">
      <c r="F543" s="65"/>
    </row>
    <row r="544" spans="6:6" x14ac:dyDescent="0.2">
      <c r="F544" s="65"/>
    </row>
    <row r="545" spans="6:6" x14ac:dyDescent="0.2">
      <c r="F545" s="65"/>
    </row>
    <row r="546" spans="6:6" x14ac:dyDescent="0.2">
      <c r="F546" s="65"/>
    </row>
    <row r="547" spans="6:6" x14ac:dyDescent="0.2">
      <c r="F547" s="65"/>
    </row>
    <row r="548" spans="6:6" x14ac:dyDescent="0.2">
      <c r="F548" s="65"/>
    </row>
    <row r="549" spans="6:6" x14ac:dyDescent="0.2">
      <c r="F549" s="65"/>
    </row>
    <row r="550" spans="6:6" x14ac:dyDescent="0.2">
      <c r="F550" s="65"/>
    </row>
    <row r="551" spans="6:6" x14ac:dyDescent="0.2">
      <c r="F551" s="65"/>
    </row>
    <row r="552" spans="6:6" x14ac:dyDescent="0.2">
      <c r="F552" s="65"/>
    </row>
    <row r="553" spans="6:6" x14ac:dyDescent="0.2">
      <c r="F553" s="65"/>
    </row>
    <row r="554" spans="6:6" x14ac:dyDescent="0.2">
      <c r="F554" s="65"/>
    </row>
    <row r="555" spans="6:6" x14ac:dyDescent="0.2">
      <c r="F555" s="65"/>
    </row>
    <row r="556" spans="6:6" x14ac:dyDescent="0.2">
      <c r="F556" s="65"/>
    </row>
    <row r="557" spans="6:6" x14ac:dyDescent="0.2">
      <c r="F557" s="65"/>
    </row>
    <row r="558" spans="6:6" x14ac:dyDescent="0.2">
      <c r="F558" s="65"/>
    </row>
    <row r="559" spans="6:6" x14ac:dyDescent="0.2">
      <c r="F559" s="65"/>
    </row>
    <row r="560" spans="6:6" x14ac:dyDescent="0.2">
      <c r="F560" s="65"/>
    </row>
    <row r="561" spans="6:6" x14ac:dyDescent="0.2">
      <c r="F561" s="65"/>
    </row>
    <row r="562" spans="6:6" x14ac:dyDescent="0.2">
      <c r="F562" s="65"/>
    </row>
    <row r="563" spans="6:6" x14ac:dyDescent="0.2">
      <c r="F563" s="65"/>
    </row>
    <row r="564" spans="6:6" x14ac:dyDescent="0.2">
      <c r="F564" s="65"/>
    </row>
    <row r="565" spans="6:6" x14ac:dyDescent="0.2">
      <c r="F565" s="65"/>
    </row>
    <row r="566" spans="6:6" x14ac:dyDescent="0.2">
      <c r="F566" s="65"/>
    </row>
    <row r="567" spans="6:6" x14ac:dyDescent="0.2">
      <c r="F567" s="65"/>
    </row>
    <row r="568" spans="6:6" x14ac:dyDescent="0.2">
      <c r="F568" s="65"/>
    </row>
    <row r="569" spans="6:6" x14ac:dyDescent="0.2">
      <c r="F569" s="65"/>
    </row>
    <row r="570" spans="6:6" x14ac:dyDescent="0.2">
      <c r="F570" s="65"/>
    </row>
    <row r="571" spans="6:6" x14ac:dyDescent="0.2">
      <c r="F571" s="65"/>
    </row>
    <row r="572" spans="6:6" x14ac:dyDescent="0.2">
      <c r="F572" s="65"/>
    </row>
    <row r="573" spans="6:6" x14ac:dyDescent="0.2">
      <c r="F573" s="65"/>
    </row>
    <row r="574" spans="6:6" x14ac:dyDescent="0.2">
      <c r="F574" s="65"/>
    </row>
    <row r="575" spans="6:6" x14ac:dyDescent="0.2">
      <c r="F575" s="65"/>
    </row>
    <row r="576" spans="6:6" x14ac:dyDescent="0.2">
      <c r="F576" s="65"/>
    </row>
    <row r="577" spans="6:6" x14ac:dyDescent="0.2">
      <c r="F577" s="65"/>
    </row>
    <row r="578" spans="6:6" x14ac:dyDescent="0.2">
      <c r="F578" s="65"/>
    </row>
    <row r="579" spans="6:6" x14ac:dyDescent="0.2">
      <c r="F579" s="65"/>
    </row>
    <row r="580" spans="6:6" x14ac:dyDescent="0.2">
      <c r="F580" s="65"/>
    </row>
    <row r="581" spans="6:6" x14ac:dyDescent="0.2">
      <c r="F581" s="65"/>
    </row>
    <row r="582" spans="6:6" x14ac:dyDescent="0.2">
      <c r="F582" s="65"/>
    </row>
    <row r="583" spans="6:6" x14ac:dyDescent="0.2">
      <c r="F583" s="65"/>
    </row>
    <row r="584" spans="6:6" x14ac:dyDescent="0.2">
      <c r="F584" s="65"/>
    </row>
    <row r="585" spans="6:6" x14ac:dyDescent="0.2">
      <c r="F585" s="65"/>
    </row>
    <row r="586" spans="6:6" x14ac:dyDescent="0.2">
      <c r="F586" s="65"/>
    </row>
    <row r="587" spans="6:6" x14ac:dyDescent="0.2">
      <c r="F587" s="65"/>
    </row>
    <row r="588" spans="6:6" x14ac:dyDescent="0.2">
      <c r="F588" s="65"/>
    </row>
    <row r="589" spans="6:6" x14ac:dyDescent="0.2">
      <c r="F589" s="65"/>
    </row>
    <row r="590" spans="6:6" x14ac:dyDescent="0.2">
      <c r="F590" s="65"/>
    </row>
    <row r="591" spans="6:6" x14ac:dyDescent="0.2">
      <c r="F591" s="65"/>
    </row>
    <row r="592" spans="6:6" x14ac:dyDescent="0.2">
      <c r="F592" s="65"/>
    </row>
    <row r="593" spans="6:6" x14ac:dyDescent="0.2">
      <c r="F593" s="65"/>
    </row>
    <row r="594" spans="6:6" x14ac:dyDescent="0.2">
      <c r="F594" s="65"/>
    </row>
    <row r="595" spans="6:6" x14ac:dyDescent="0.2">
      <c r="F595" s="65"/>
    </row>
    <row r="596" spans="6:6" x14ac:dyDescent="0.2">
      <c r="F596" s="65"/>
    </row>
    <row r="597" spans="6:6" x14ac:dyDescent="0.2">
      <c r="F597" s="65"/>
    </row>
    <row r="598" spans="6:6" x14ac:dyDescent="0.2">
      <c r="F598" s="65"/>
    </row>
    <row r="599" spans="6:6" x14ac:dyDescent="0.2">
      <c r="F599" s="65"/>
    </row>
    <row r="600" spans="6:6" x14ac:dyDescent="0.2">
      <c r="F600" s="65"/>
    </row>
    <row r="601" spans="6:6" x14ac:dyDescent="0.2">
      <c r="F601" s="65"/>
    </row>
    <row r="602" spans="6:6" x14ac:dyDescent="0.2">
      <c r="F602" s="65"/>
    </row>
    <row r="603" spans="6:6" x14ac:dyDescent="0.2">
      <c r="F603" s="65"/>
    </row>
    <row r="604" spans="6:6" x14ac:dyDescent="0.2">
      <c r="F604" s="65"/>
    </row>
    <row r="605" spans="6:6" x14ac:dyDescent="0.2">
      <c r="F605" s="65"/>
    </row>
    <row r="606" spans="6:6" x14ac:dyDescent="0.2">
      <c r="F606" s="65"/>
    </row>
    <row r="607" spans="6:6" x14ac:dyDescent="0.2">
      <c r="F607" s="65"/>
    </row>
    <row r="608" spans="6:6" x14ac:dyDescent="0.2">
      <c r="F608" s="65"/>
    </row>
    <row r="609" spans="6:6" x14ac:dyDescent="0.2">
      <c r="F609" s="65"/>
    </row>
    <row r="610" spans="6:6" x14ac:dyDescent="0.2">
      <c r="F610" s="65"/>
    </row>
    <row r="611" spans="6:6" x14ac:dyDescent="0.2">
      <c r="F611" s="65"/>
    </row>
    <row r="612" spans="6:6" x14ac:dyDescent="0.2">
      <c r="F612" s="65"/>
    </row>
    <row r="613" spans="6:6" x14ac:dyDescent="0.2">
      <c r="F613" s="65"/>
    </row>
    <row r="614" spans="6:6" x14ac:dyDescent="0.2">
      <c r="F614" s="65"/>
    </row>
    <row r="615" spans="6:6" x14ac:dyDescent="0.2">
      <c r="F615" s="65"/>
    </row>
    <row r="616" spans="6:6" x14ac:dyDescent="0.2">
      <c r="F616" s="65"/>
    </row>
    <row r="617" spans="6:6" x14ac:dyDescent="0.2">
      <c r="F617" s="65"/>
    </row>
    <row r="618" spans="6:6" x14ac:dyDescent="0.2">
      <c r="F618" s="65"/>
    </row>
    <row r="619" spans="6:6" x14ac:dyDescent="0.2">
      <c r="F619" s="65"/>
    </row>
    <row r="620" spans="6:6" x14ac:dyDescent="0.2">
      <c r="F620" s="65"/>
    </row>
    <row r="621" spans="6:6" x14ac:dyDescent="0.2">
      <c r="F621" s="65"/>
    </row>
    <row r="622" spans="6:6" x14ac:dyDescent="0.2">
      <c r="F622" s="65"/>
    </row>
    <row r="623" spans="6:6" x14ac:dyDescent="0.2">
      <c r="F623" s="65"/>
    </row>
    <row r="624" spans="6:6" x14ac:dyDescent="0.2">
      <c r="F624" s="65"/>
    </row>
    <row r="625" spans="6:6" x14ac:dyDescent="0.2">
      <c r="F625" s="65"/>
    </row>
    <row r="626" spans="6:6" x14ac:dyDescent="0.2">
      <c r="F626" s="65"/>
    </row>
    <row r="627" spans="6:6" x14ac:dyDescent="0.2">
      <c r="F627" s="65"/>
    </row>
  </sheetData>
  <pageMargins left="0.25" right="0.25" top="0.95" bottom="0.75" header="0.09" footer="0.3"/>
  <pageSetup scale="78" orientation="portrait" r:id="rId1"/>
  <headerFooter alignWithMargins="0">
    <oddHeader>&amp;CDepartment of Administrative Services
Major Maintenance 
MM27
&amp;A
&amp;D</oddHeader>
    <oddFooter>&amp;LAcct Codes 0017-335-MM27
Reversion 6/30/2029
&amp;C&amp;Z&amp;F&amp;R&amp;P/&amp;N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66213-09BD-4D31-84F8-D965BC19C2CF}">
  <sheetPr codeName="Sheet175">
    <tabColor indexed="30"/>
  </sheetPr>
  <dimension ref="A1:G24"/>
  <sheetViews>
    <sheetView zoomScaleNormal="100" workbookViewId="0">
      <selection activeCell="B1" sqref="B1"/>
    </sheetView>
  </sheetViews>
  <sheetFormatPr defaultColWidth="11.42578125" defaultRowHeight="12.75" x14ac:dyDescent="0.2"/>
  <cols>
    <col min="1" max="1" width="3.5703125" style="1" customWidth="1"/>
    <col min="2" max="2" width="25" style="5" customWidth="1"/>
    <col min="3" max="3" width="17.42578125" style="5" customWidth="1"/>
    <col min="4" max="4" width="17" style="4" customWidth="1"/>
    <col min="5" max="5" width="13.42578125" style="4" bestFit="1" customWidth="1"/>
    <col min="6" max="6" width="16.42578125" style="4" customWidth="1"/>
    <col min="7" max="7" width="16.42578125" style="4" bestFit="1" customWidth="1"/>
    <col min="8" max="256" width="11.42578125" style="5"/>
    <col min="257" max="257" width="3.5703125" style="5" customWidth="1"/>
    <col min="258" max="258" width="25" style="5" customWidth="1"/>
    <col min="259" max="259" width="17.42578125" style="5" customWidth="1"/>
    <col min="260" max="260" width="17" style="5" customWidth="1"/>
    <col min="261" max="261" width="13.42578125" style="5" bestFit="1" customWidth="1"/>
    <col min="262" max="262" width="16.42578125" style="5" customWidth="1"/>
    <col min="263" max="263" width="16.42578125" style="5" bestFit="1" customWidth="1"/>
    <col min="264" max="512" width="11.42578125" style="5"/>
    <col min="513" max="513" width="3.5703125" style="5" customWidth="1"/>
    <col min="514" max="514" width="25" style="5" customWidth="1"/>
    <col min="515" max="515" width="17.42578125" style="5" customWidth="1"/>
    <col min="516" max="516" width="17" style="5" customWidth="1"/>
    <col min="517" max="517" width="13.42578125" style="5" bestFit="1" customWidth="1"/>
    <col min="518" max="518" width="16.42578125" style="5" customWidth="1"/>
    <col min="519" max="519" width="16.42578125" style="5" bestFit="1" customWidth="1"/>
    <col min="520" max="768" width="11.42578125" style="5"/>
    <col min="769" max="769" width="3.5703125" style="5" customWidth="1"/>
    <col min="770" max="770" width="25" style="5" customWidth="1"/>
    <col min="771" max="771" width="17.42578125" style="5" customWidth="1"/>
    <col min="772" max="772" width="17" style="5" customWidth="1"/>
    <col min="773" max="773" width="13.42578125" style="5" bestFit="1" customWidth="1"/>
    <col min="774" max="774" width="16.42578125" style="5" customWidth="1"/>
    <col min="775" max="775" width="16.42578125" style="5" bestFit="1" customWidth="1"/>
    <col min="776" max="1024" width="11.42578125" style="5"/>
    <col min="1025" max="1025" width="3.5703125" style="5" customWidth="1"/>
    <col min="1026" max="1026" width="25" style="5" customWidth="1"/>
    <col min="1027" max="1027" width="17.42578125" style="5" customWidth="1"/>
    <col min="1028" max="1028" width="17" style="5" customWidth="1"/>
    <col min="1029" max="1029" width="13.42578125" style="5" bestFit="1" customWidth="1"/>
    <col min="1030" max="1030" width="16.42578125" style="5" customWidth="1"/>
    <col min="1031" max="1031" width="16.42578125" style="5" bestFit="1" customWidth="1"/>
    <col min="1032" max="1280" width="11.42578125" style="5"/>
    <col min="1281" max="1281" width="3.5703125" style="5" customWidth="1"/>
    <col min="1282" max="1282" width="25" style="5" customWidth="1"/>
    <col min="1283" max="1283" width="17.42578125" style="5" customWidth="1"/>
    <col min="1284" max="1284" width="17" style="5" customWidth="1"/>
    <col min="1285" max="1285" width="13.42578125" style="5" bestFit="1" customWidth="1"/>
    <col min="1286" max="1286" width="16.42578125" style="5" customWidth="1"/>
    <col min="1287" max="1287" width="16.42578125" style="5" bestFit="1" customWidth="1"/>
    <col min="1288" max="1536" width="11.42578125" style="5"/>
    <col min="1537" max="1537" width="3.5703125" style="5" customWidth="1"/>
    <col min="1538" max="1538" width="25" style="5" customWidth="1"/>
    <col min="1539" max="1539" width="17.42578125" style="5" customWidth="1"/>
    <col min="1540" max="1540" width="17" style="5" customWidth="1"/>
    <col min="1541" max="1541" width="13.42578125" style="5" bestFit="1" customWidth="1"/>
    <col min="1542" max="1542" width="16.42578125" style="5" customWidth="1"/>
    <col min="1543" max="1543" width="16.42578125" style="5" bestFit="1" customWidth="1"/>
    <col min="1544" max="1792" width="11.42578125" style="5"/>
    <col min="1793" max="1793" width="3.5703125" style="5" customWidth="1"/>
    <col min="1794" max="1794" width="25" style="5" customWidth="1"/>
    <col min="1795" max="1795" width="17.42578125" style="5" customWidth="1"/>
    <col min="1796" max="1796" width="17" style="5" customWidth="1"/>
    <col min="1797" max="1797" width="13.42578125" style="5" bestFit="1" customWidth="1"/>
    <col min="1798" max="1798" width="16.42578125" style="5" customWidth="1"/>
    <col min="1799" max="1799" width="16.42578125" style="5" bestFit="1" customWidth="1"/>
    <col min="1800" max="2048" width="11.42578125" style="5"/>
    <col min="2049" max="2049" width="3.5703125" style="5" customWidth="1"/>
    <col min="2050" max="2050" width="25" style="5" customWidth="1"/>
    <col min="2051" max="2051" width="17.42578125" style="5" customWidth="1"/>
    <col min="2052" max="2052" width="17" style="5" customWidth="1"/>
    <col min="2053" max="2053" width="13.42578125" style="5" bestFit="1" customWidth="1"/>
    <col min="2054" max="2054" width="16.42578125" style="5" customWidth="1"/>
    <col min="2055" max="2055" width="16.42578125" style="5" bestFit="1" customWidth="1"/>
    <col min="2056" max="2304" width="11.42578125" style="5"/>
    <col min="2305" max="2305" width="3.5703125" style="5" customWidth="1"/>
    <col min="2306" max="2306" width="25" style="5" customWidth="1"/>
    <col min="2307" max="2307" width="17.42578125" style="5" customWidth="1"/>
    <col min="2308" max="2308" width="17" style="5" customWidth="1"/>
    <col min="2309" max="2309" width="13.42578125" style="5" bestFit="1" customWidth="1"/>
    <col min="2310" max="2310" width="16.42578125" style="5" customWidth="1"/>
    <col min="2311" max="2311" width="16.42578125" style="5" bestFit="1" customWidth="1"/>
    <col min="2312" max="2560" width="11.42578125" style="5"/>
    <col min="2561" max="2561" width="3.5703125" style="5" customWidth="1"/>
    <col min="2562" max="2562" width="25" style="5" customWidth="1"/>
    <col min="2563" max="2563" width="17.42578125" style="5" customWidth="1"/>
    <col min="2564" max="2564" width="17" style="5" customWidth="1"/>
    <col min="2565" max="2565" width="13.42578125" style="5" bestFit="1" customWidth="1"/>
    <col min="2566" max="2566" width="16.42578125" style="5" customWidth="1"/>
    <col min="2567" max="2567" width="16.42578125" style="5" bestFit="1" customWidth="1"/>
    <col min="2568" max="2816" width="11.42578125" style="5"/>
    <col min="2817" max="2817" width="3.5703125" style="5" customWidth="1"/>
    <col min="2818" max="2818" width="25" style="5" customWidth="1"/>
    <col min="2819" max="2819" width="17.42578125" style="5" customWidth="1"/>
    <col min="2820" max="2820" width="17" style="5" customWidth="1"/>
    <col min="2821" max="2821" width="13.42578125" style="5" bestFit="1" customWidth="1"/>
    <col min="2822" max="2822" width="16.42578125" style="5" customWidth="1"/>
    <col min="2823" max="2823" width="16.42578125" style="5" bestFit="1" customWidth="1"/>
    <col min="2824" max="3072" width="11.42578125" style="5"/>
    <col min="3073" max="3073" width="3.5703125" style="5" customWidth="1"/>
    <col min="3074" max="3074" width="25" style="5" customWidth="1"/>
    <col min="3075" max="3075" width="17.42578125" style="5" customWidth="1"/>
    <col min="3076" max="3076" width="17" style="5" customWidth="1"/>
    <col min="3077" max="3077" width="13.42578125" style="5" bestFit="1" customWidth="1"/>
    <col min="3078" max="3078" width="16.42578125" style="5" customWidth="1"/>
    <col min="3079" max="3079" width="16.42578125" style="5" bestFit="1" customWidth="1"/>
    <col min="3080" max="3328" width="11.42578125" style="5"/>
    <col min="3329" max="3329" width="3.5703125" style="5" customWidth="1"/>
    <col min="3330" max="3330" width="25" style="5" customWidth="1"/>
    <col min="3331" max="3331" width="17.42578125" style="5" customWidth="1"/>
    <col min="3332" max="3332" width="17" style="5" customWidth="1"/>
    <col min="3333" max="3333" width="13.42578125" style="5" bestFit="1" customWidth="1"/>
    <col min="3334" max="3334" width="16.42578125" style="5" customWidth="1"/>
    <col min="3335" max="3335" width="16.42578125" style="5" bestFit="1" customWidth="1"/>
    <col min="3336" max="3584" width="11.42578125" style="5"/>
    <col min="3585" max="3585" width="3.5703125" style="5" customWidth="1"/>
    <col min="3586" max="3586" width="25" style="5" customWidth="1"/>
    <col min="3587" max="3587" width="17.42578125" style="5" customWidth="1"/>
    <col min="3588" max="3588" width="17" style="5" customWidth="1"/>
    <col min="3589" max="3589" width="13.42578125" style="5" bestFit="1" customWidth="1"/>
    <col min="3590" max="3590" width="16.42578125" style="5" customWidth="1"/>
    <col min="3591" max="3591" width="16.42578125" style="5" bestFit="1" customWidth="1"/>
    <col min="3592" max="3840" width="11.42578125" style="5"/>
    <col min="3841" max="3841" width="3.5703125" style="5" customWidth="1"/>
    <col min="3842" max="3842" width="25" style="5" customWidth="1"/>
    <col min="3843" max="3843" width="17.42578125" style="5" customWidth="1"/>
    <col min="3844" max="3844" width="17" style="5" customWidth="1"/>
    <col min="3845" max="3845" width="13.42578125" style="5" bestFit="1" customWidth="1"/>
    <col min="3846" max="3846" width="16.42578125" style="5" customWidth="1"/>
    <col min="3847" max="3847" width="16.42578125" style="5" bestFit="1" customWidth="1"/>
    <col min="3848" max="4096" width="11.42578125" style="5"/>
    <col min="4097" max="4097" width="3.5703125" style="5" customWidth="1"/>
    <col min="4098" max="4098" width="25" style="5" customWidth="1"/>
    <col min="4099" max="4099" width="17.42578125" style="5" customWidth="1"/>
    <col min="4100" max="4100" width="17" style="5" customWidth="1"/>
    <col min="4101" max="4101" width="13.42578125" style="5" bestFit="1" customWidth="1"/>
    <col min="4102" max="4102" width="16.42578125" style="5" customWidth="1"/>
    <col min="4103" max="4103" width="16.42578125" style="5" bestFit="1" customWidth="1"/>
    <col min="4104" max="4352" width="11.42578125" style="5"/>
    <col min="4353" max="4353" width="3.5703125" style="5" customWidth="1"/>
    <col min="4354" max="4354" width="25" style="5" customWidth="1"/>
    <col min="4355" max="4355" width="17.42578125" style="5" customWidth="1"/>
    <col min="4356" max="4356" width="17" style="5" customWidth="1"/>
    <col min="4357" max="4357" width="13.42578125" style="5" bestFit="1" customWidth="1"/>
    <col min="4358" max="4358" width="16.42578125" style="5" customWidth="1"/>
    <col min="4359" max="4359" width="16.42578125" style="5" bestFit="1" customWidth="1"/>
    <col min="4360" max="4608" width="11.42578125" style="5"/>
    <col min="4609" max="4609" width="3.5703125" style="5" customWidth="1"/>
    <col min="4610" max="4610" width="25" style="5" customWidth="1"/>
    <col min="4611" max="4611" width="17.42578125" style="5" customWidth="1"/>
    <col min="4612" max="4612" width="17" style="5" customWidth="1"/>
    <col min="4613" max="4613" width="13.42578125" style="5" bestFit="1" customWidth="1"/>
    <col min="4614" max="4614" width="16.42578125" style="5" customWidth="1"/>
    <col min="4615" max="4615" width="16.42578125" style="5" bestFit="1" customWidth="1"/>
    <col min="4616" max="4864" width="11.42578125" style="5"/>
    <col min="4865" max="4865" width="3.5703125" style="5" customWidth="1"/>
    <col min="4866" max="4866" width="25" style="5" customWidth="1"/>
    <col min="4867" max="4867" width="17.42578125" style="5" customWidth="1"/>
    <col min="4868" max="4868" width="17" style="5" customWidth="1"/>
    <col min="4869" max="4869" width="13.42578125" style="5" bestFit="1" customWidth="1"/>
    <col min="4870" max="4870" width="16.42578125" style="5" customWidth="1"/>
    <col min="4871" max="4871" width="16.42578125" style="5" bestFit="1" customWidth="1"/>
    <col min="4872" max="5120" width="11.42578125" style="5"/>
    <col min="5121" max="5121" width="3.5703125" style="5" customWidth="1"/>
    <col min="5122" max="5122" width="25" style="5" customWidth="1"/>
    <col min="5123" max="5123" width="17.42578125" style="5" customWidth="1"/>
    <col min="5124" max="5124" width="17" style="5" customWidth="1"/>
    <col min="5125" max="5125" width="13.42578125" style="5" bestFit="1" customWidth="1"/>
    <col min="5126" max="5126" width="16.42578125" style="5" customWidth="1"/>
    <col min="5127" max="5127" width="16.42578125" style="5" bestFit="1" customWidth="1"/>
    <col min="5128" max="5376" width="11.42578125" style="5"/>
    <col min="5377" max="5377" width="3.5703125" style="5" customWidth="1"/>
    <col min="5378" max="5378" width="25" style="5" customWidth="1"/>
    <col min="5379" max="5379" width="17.42578125" style="5" customWidth="1"/>
    <col min="5380" max="5380" width="17" style="5" customWidth="1"/>
    <col min="5381" max="5381" width="13.42578125" style="5" bestFit="1" customWidth="1"/>
    <col min="5382" max="5382" width="16.42578125" style="5" customWidth="1"/>
    <col min="5383" max="5383" width="16.42578125" style="5" bestFit="1" customWidth="1"/>
    <col min="5384" max="5632" width="11.42578125" style="5"/>
    <col min="5633" max="5633" width="3.5703125" style="5" customWidth="1"/>
    <col min="5634" max="5634" width="25" style="5" customWidth="1"/>
    <col min="5635" max="5635" width="17.42578125" style="5" customWidth="1"/>
    <col min="5636" max="5636" width="17" style="5" customWidth="1"/>
    <col min="5637" max="5637" width="13.42578125" style="5" bestFit="1" customWidth="1"/>
    <col min="5638" max="5638" width="16.42578125" style="5" customWidth="1"/>
    <col min="5639" max="5639" width="16.42578125" style="5" bestFit="1" customWidth="1"/>
    <col min="5640" max="5888" width="11.42578125" style="5"/>
    <col min="5889" max="5889" width="3.5703125" style="5" customWidth="1"/>
    <col min="5890" max="5890" width="25" style="5" customWidth="1"/>
    <col min="5891" max="5891" width="17.42578125" style="5" customWidth="1"/>
    <col min="5892" max="5892" width="17" style="5" customWidth="1"/>
    <col min="5893" max="5893" width="13.42578125" style="5" bestFit="1" customWidth="1"/>
    <col min="5894" max="5894" width="16.42578125" style="5" customWidth="1"/>
    <col min="5895" max="5895" width="16.42578125" style="5" bestFit="1" customWidth="1"/>
    <col min="5896" max="6144" width="11.42578125" style="5"/>
    <col min="6145" max="6145" width="3.5703125" style="5" customWidth="1"/>
    <col min="6146" max="6146" width="25" style="5" customWidth="1"/>
    <col min="6147" max="6147" width="17.42578125" style="5" customWidth="1"/>
    <col min="6148" max="6148" width="17" style="5" customWidth="1"/>
    <col min="6149" max="6149" width="13.42578125" style="5" bestFit="1" customWidth="1"/>
    <col min="6150" max="6150" width="16.42578125" style="5" customWidth="1"/>
    <col min="6151" max="6151" width="16.42578125" style="5" bestFit="1" customWidth="1"/>
    <col min="6152" max="6400" width="11.42578125" style="5"/>
    <col min="6401" max="6401" width="3.5703125" style="5" customWidth="1"/>
    <col min="6402" max="6402" width="25" style="5" customWidth="1"/>
    <col min="6403" max="6403" width="17.42578125" style="5" customWidth="1"/>
    <col min="6404" max="6404" width="17" style="5" customWidth="1"/>
    <col min="6405" max="6405" width="13.42578125" style="5" bestFit="1" customWidth="1"/>
    <col min="6406" max="6406" width="16.42578125" style="5" customWidth="1"/>
    <col min="6407" max="6407" width="16.42578125" style="5" bestFit="1" customWidth="1"/>
    <col min="6408" max="6656" width="11.42578125" style="5"/>
    <col min="6657" max="6657" width="3.5703125" style="5" customWidth="1"/>
    <col min="6658" max="6658" width="25" style="5" customWidth="1"/>
    <col min="6659" max="6659" width="17.42578125" style="5" customWidth="1"/>
    <col min="6660" max="6660" width="17" style="5" customWidth="1"/>
    <col min="6661" max="6661" width="13.42578125" style="5" bestFit="1" customWidth="1"/>
    <col min="6662" max="6662" width="16.42578125" style="5" customWidth="1"/>
    <col min="6663" max="6663" width="16.42578125" style="5" bestFit="1" customWidth="1"/>
    <col min="6664" max="6912" width="11.42578125" style="5"/>
    <col min="6913" max="6913" width="3.5703125" style="5" customWidth="1"/>
    <col min="6914" max="6914" width="25" style="5" customWidth="1"/>
    <col min="6915" max="6915" width="17.42578125" style="5" customWidth="1"/>
    <col min="6916" max="6916" width="17" style="5" customWidth="1"/>
    <col min="6917" max="6917" width="13.42578125" style="5" bestFit="1" customWidth="1"/>
    <col min="6918" max="6918" width="16.42578125" style="5" customWidth="1"/>
    <col min="6919" max="6919" width="16.42578125" style="5" bestFit="1" customWidth="1"/>
    <col min="6920" max="7168" width="11.42578125" style="5"/>
    <col min="7169" max="7169" width="3.5703125" style="5" customWidth="1"/>
    <col min="7170" max="7170" width="25" style="5" customWidth="1"/>
    <col min="7171" max="7171" width="17.42578125" style="5" customWidth="1"/>
    <col min="7172" max="7172" width="17" style="5" customWidth="1"/>
    <col min="7173" max="7173" width="13.42578125" style="5" bestFit="1" customWidth="1"/>
    <col min="7174" max="7174" width="16.42578125" style="5" customWidth="1"/>
    <col min="7175" max="7175" width="16.42578125" style="5" bestFit="1" customWidth="1"/>
    <col min="7176" max="7424" width="11.42578125" style="5"/>
    <col min="7425" max="7425" width="3.5703125" style="5" customWidth="1"/>
    <col min="7426" max="7426" width="25" style="5" customWidth="1"/>
    <col min="7427" max="7427" width="17.42578125" style="5" customWidth="1"/>
    <col min="7428" max="7428" width="17" style="5" customWidth="1"/>
    <col min="7429" max="7429" width="13.42578125" style="5" bestFit="1" customWidth="1"/>
    <col min="7430" max="7430" width="16.42578125" style="5" customWidth="1"/>
    <col min="7431" max="7431" width="16.42578125" style="5" bestFit="1" customWidth="1"/>
    <col min="7432" max="7680" width="11.42578125" style="5"/>
    <col min="7681" max="7681" width="3.5703125" style="5" customWidth="1"/>
    <col min="7682" max="7682" width="25" style="5" customWidth="1"/>
    <col min="7683" max="7683" width="17.42578125" style="5" customWidth="1"/>
    <col min="7684" max="7684" width="17" style="5" customWidth="1"/>
    <col min="7685" max="7685" width="13.42578125" style="5" bestFit="1" customWidth="1"/>
    <col min="7686" max="7686" width="16.42578125" style="5" customWidth="1"/>
    <col min="7687" max="7687" width="16.42578125" style="5" bestFit="1" customWidth="1"/>
    <col min="7688" max="7936" width="11.42578125" style="5"/>
    <col min="7937" max="7937" width="3.5703125" style="5" customWidth="1"/>
    <col min="7938" max="7938" width="25" style="5" customWidth="1"/>
    <col min="7939" max="7939" width="17.42578125" style="5" customWidth="1"/>
    <col min="7940" max="7940" width="17" style="5" customWidth="1"/>
    <col min="7941" max="7941" width="13.42578125" style="5" bestFit="1" customWidth="1"/>
    <col min="7942" max="7942" width="16.42578125" style="5" customWidth="1"/>
    <col min="7943" max="7943" width="16.42578125" style="5" bestFit="1" customWidth="1"/>
    <col min="7944" max="8192" width="11.42578125" style="5"/>
    <col min="8193" max="8193" width="3.5703125" style="5" customWidth="1"/>
    <col min="8194" max="8194" width="25" style="5" customWidth="1"/>
    <col min="8195" max="8195" width="17.42578125" style="5" customWidth="1"/>
    <col min="8196" max="8196" width="17" style="5" customWidth="1"/>
    <col min="8197" max="8197" width="13.42578125" style="5" bestFit="1" customWidth="1"/>
    <col min="8198" max="8198" width="16.42578125" style="5" customWidth="1"/>
    <col min="8199" max="8199" width="16.42578125" style="5" bestFit="1" customWidth="1"/>
    <col min="8200" max="8448" width="11.42578125" style="5"/>
    <col min="8449" max="8449" width="3.5703125" style="5" customWidth="1"/>
    <col min="8450" max="8450" width="25" style="5" customWidth="1"/>
    <col min="8451" max="8451" width="17.42578125" style="5" customWidth="1"/>
    <col min="8452" max="8452" width="17" style="5" customWidth="1"/>
    <col min="8453" max="8453" width="13.42578125" style="5" bestFit="1" customWidth="1"/>
    <col min="8454" max="8454" width="16.42578125" style="5" customWidth="1"/>
    <col min="8455" max="8455" width="16.42578125" style="5" bestFit="1" customWidth="1"/>
    <col min="8456" max="8704" width="11.42578125" style="5"/>
    <col min="8705" max="8705" width="3.5703125" style="5" customWidth="1"/>
    <col min="8706" max="8706" width="25" style="5" customWidth="1"/>
    <col min="8707" max="8707" width="17.42578125" style="5" customWidth="1"/>
    <col min="8708" max="8708" width="17" style="5" customWidth="1"/>
    <col min="8709" max="8709" width="13.42578125" style="5" bestFit="1" customWidth="1"/>
    <col min="8710" max="8710" width="16.42578125" style="5" customWidth="1"/>
    <col min="8711" max="8711" width="16.42578125" style="5" bestFit="1" customWidth="1"/>
    <col min="8712" max="8960" width="11.42578125" style="5"/>
    <col min="8961" max="8961" width="3.5703125" style="5" customWidth="1"/>
    <col min="8962" max="8962" width="25" style="5" customWidth="1"/>
    <col min="8963" max="8963" width="17.42578125" style="5" customWidth="1"/>
    <col min="8964" max="8964" width="17" style="5" customWidth="1"/>
    <col min="8965" max="8965" width="13.42578125" style="5" bestFit="1" customWidth="1"/>
    <col min="8966" max="8966" width="16.42578125" style="5" customWidth="1"/>
    <col min="8967" max="8967" width="16.42578125" style="5" bestFit="1" customWidth="1"/>
    <col min="8968" max="9216" width="11.42578125" style="5"/>
    <col min="9217" max="9217" width="3.5703125" style="5" customWidth="1"/>
    <col min="9218" max="9218" width="25" style="5" customWidth="1"/>
    <col min="9219" max="9219" width="17.42578125" style="5" customWidth="1"/>
    <col min="9220" max="9220" width="17" style="5" customWidth="1"/>
    <col min="9221" max="9221" width="13.42578125" style="5" bestFit="1" customWidth="1"/>
    <col min="9222" max="9222" width="16.42578125" style="5" customWidth="1"/>
    <col min="9223" max="9223" width="16.42578125" style="5" bestFit="1" customWidth="1"/>
    <col min="9224" max="9472" width="11.42578125" style="5"/>
    <col min="9473" max="9473" width="3.5703125" style="5" customWidth="1"/>
    <col min="9474" max="9474" width="25" style="5" customWidth="1"/>
    <col min="9475" max="9475" width="17.42578125" style="5" customWidth="1"/>
    <col min="9476" max="9476" width="17" style="5" customWidth="1"/>
    <col min="9477" max="9477" width="13.42578125" style="5" bestFit="1" customWidth="1"/>
    <col min="9478" max="9478" width="16.42578125" style="5" customWidth="1"/>
    <col min="9479" max="9479" width="16.42578125" style="5" bestFit="1" customWidth="1"/>
    <col min="9480" max="9728" width="11.42578125" style="5"/>
    <col min="9729" max="9729" width="3.5703125" style="5" customWidth="1"/>
    <col min="9730" max="9730" width="25" style="5" customWidth="1"/>
    <col min="9731" max="9731" width="17.42578125" style="5" customWidth="1"/>
    <col min="9732" max="9732" width="17" style="5" customWidth="1"/>
    <col min="9733" max="9733" width="13.42578125" style="5" bestFit="1" customWidth="1"/>
    <col min="9734" max="9734" width="16.42578125" style="5" customWidth="1"/>
    <col min="9735" max="9735" width="16.42578125" style="5" bestFit="1" customWidth="1"/>
    <col min="9736" max="9984" width="11.42578125" style="5"/>
    <col min="9985" max="9985" width="3.5703125" style="5" customWidth="1"/>
    <col min="9986" max="9986" width="25" style="5" customWidth="1"/>
    <col min="9987" max="9987" width="17.42578125" style="5" customWidth="1"/>
    <col min="9988" max="9988" width="17" style="5" customWidth="1"/>
    <col min="9989" max="9989" width="13.42578125" style="5" bestFit="1" customWidth="1"/>
    <col min="9990" max="9990" width="16.42578125" style="5" customWidth="1"/>
    <col min="9991" max="9991" width="16.42578125" style="5" bestFit="1" customWidth="1"/>
    <col min="9992" max="10240" width="11.42578125" style="5"/>
    <col min="10241" max="10241" width="3.5703125" style="5" customWidth="1"/>
    <col min="10242" max="10242" width="25" style="5" customWidth="1"/>
    <col min="10243" max="10243" width="17.42578125" style="5" customWidth="1"/>
    <col min="10244" max="10244" width="17" style="5" customWidth="1"/>
    <col min="10245" max="10245" width="13.42578125" style="5" bestFit="1" customWidth="1"/>
    <col min="10246" max="10246" width="16.42578125" style="5" customWidth="1"/>
    <col min="10247" max="10247" width="16.42578125" style="5" bestFit="1" customWidth="1"/>
    <col min="10248" max="10496" width="11.42578125" style="5"/>
    <col min="10497" max="10497" width="3.5703125" style="5" customWidth="1"/>
    <col min="10498" max="10498" width="25" style="5" customWidth="1"/>
    <col min="10499" max="10499" width="17.42578125" style="5" customWidth="1"/>
    <col min="10500" max="10500" width="17" style="5" customWidth="1"/>
    <col min="10501" max="10501" width="13.42578125" style="5" bestFit="1" customWidth="1"/>
    <col min="10502" max="10502" width="16.42578125" style="5" customWidth="1"/>
    <col min="10503" max="10503" width="16.42578125" style="5" bestFit="1" customWidth="1"/>
    <col min="10504" max="10752" width="11.42578125" style="5"/>
    <col min="10753" max="10753" width="3.5703125" style="5" customWidth="1"/>
    <col min="10754" max="10754" width="25" style="5" customWidth="1"/>
    <col min="10755" max="10755" width="17.42578125" style="5" customWidth="1"/>
    <col min="10756" max="10756" width="17" style="5" customWidth="1"/>
    <col min="10757" max="10757" width="13.42578125" style="5" bestFit="1" customWidth="1"/>
    <col min="10758" max="10758" width="16.42578125" style="5" customWidth="1"/>
    <col min="10759" max="10759" width="16.42578125" style="5" bestFit="1" customWidth="1"/>
    <col min="10760" max="11008" width="11.42578125" style="5"/>
    <col min="11009" max="11009" width="3.5703125" style="5" customWidth="1"/>
    <col min="11010" max="11010" width="25" style="5" customWidth="1"/>
    <col min="11011" max="11011" width="17.42578125" style="5" customWidth="1"/>
    <col min="11012" max="11012" width="17" style="5" customWidth="1"/>
    <col min="11013" max="11013" width="13.42578125" style="5" bestFit="1" customWidth="1"/>
    <col min="11014" max="11014" width="16.42578125" style="5" customWidth="1"/>
    <col min="11015" max="11015" width="16.42578125" style="5" bestFit="1" customWidth="1"/>
    <col min="11016" max="11264" width="11.42578125" style="5"/>
    <col min="11265" max="11265" width="3.5703125" style="5" customWidth="1"/>
    <col min="11266" max="11266" width="25" style="5" customWidth="1"/>
    <col min="11267" max="11267" width="17.42578125" style="5" customWidth="1"/>
    <col min="11268" max="11268" width="17" style="5" customWidth="1"/>
    <col min="11269" max="11269" width="13.42578125" style="5" bestFit="1" customWidth="1"/>
    <col min="11270" max="11270" width="16.42578125" style="5" customWidth="1"/>
    <col min="11271" max="11271" width="16.42578125" style="5" bestFit="1" customWidth="1"/>
    <col min="11272" max="11520" width="11.42578125" style="5"/>
    <col min="11521" max="11521" width="3.5703125" style="5" customWidth="1"/>
    <col min="11522" max="11522" width="25" style="5" customWidth="1"/>
    <col min="11523" max="11523" width="17.42578125" style="5" customWidth="1"/>
    <col min="11524" max="11524" width="17" style="5" customWidth="1"/>
    <col min="11525" max="11525" width="13.42578125" style="5" bestFit="1" customWidth="1"/>
    <col min="11526" max="11526" width="16.42578125" style="5" customWidth="1"/>
    <col min="11527" max="11527" width="16.42578125" style="5" bestFit="1" customWidth="1"/>
    <col min="11528" max="11776" width="11.42578125" style="5"/>
    <col min="11777" max="11777" width="3.5703125" style="5" customWidth="1"/>
    <col min="11778" max="11778" width="25" style="5" customWidth="1"/>
    <col min="11779" max="11779" width="17.42578125" style="5" customWidth="1"/>
    <col min="11780" max="11780" width="17" style="5" customWidth="1"/>
    <col min="11781" max="11781" width="13.42578125" style="5" bestFit="1" customWidth="1"/>
    <col min="11782" max="11782" width="16.42578125" style="5" customWidth="1"/>
    <col min="11783" max="11783" width="16.42578125" style="5" bestFit="1" customWidth="1"/>
    <col min="11784" max="12032" width="11.42578125" style="5"/>
    <col min="12033" max="12033" width="3.5703125" style="5" customWidth="1"/>
    <col min="12034" max="12034" width="25" style="5" customWidth="1"/>
    <col min="12035" max="12035" width="17.42578125" style="5" customWidth="1"/>
    <col min="12036" max="12036" width="17" style="5" customWidth="1"/>
    <col min="12037" max="12037" width="13.42578125" style="5" bestFit="1" customWidth="1"/>
    <col min="12038" max="12038" width="16.42578125" style="5" customWidth="1"/>
    <col min="12039" max="12039" width="16.42578125" style="5" bestFit="1" customWidth="1"/>
    <col min="12040" max="12288" width="11.42578125" style="5"/>
    <col min="12289" max="12289" width="3.5703125" style="5" customWidth="1"/>
    <col min="12290" max="12290" width="25" style="5" customWidth="1"/>
    <col min="12291" max="12291" width="17.42578125" style="5" customWidth="1"/>
    <col min="12292" max="12292" width="17" style="5" customWidth="1"/>
    <col min="12293" max="12293" width="13.42578125" style="5" bestFit="1" customWidth="1"/>
    <col min="12294" max="12294" width="16.42578125" style="5" customWidth="1"/>
    <col min="12295" max="12295" width="16.42578125" style="5" bestFit="1" customWidth="1"/>
    <col min="12296" max="12544" width="11.42578125" style="5"/>
    <col min="12545" max="12545" width="3.5703125" style="5" customWidth="1"/>
    <col min="12546" max="12546" width="25" style="5" customWidth="1"/>
    <col min="12547" max="12547" width="17.42578125" style="5" customWidth="1"/>
    <col min="12548" max="12548" width="17" style="5" customWidth="1"/>
    <col min="12549" max="12549" width="13.42578125" style="5" bestFit="1" customWidth="1"/>
    <col min="12550" max="12550" width="16.42578125" style="5" customWidth="1"/>
    <col min="12551" max="12551" width="16.42578125" style="5" bestFit="1" customWidth="1"/>
    <col min="12552" max="12800" width="11.42578125" style="5"/>
    <col min="12801" max="12801" width="3.5703125" style="5" customWidth="1"/>
    <col min="12802" max="12802" width="25" style="5" customWidth="1"/>
    <col min="12803" max="12803" width="17.42578125" style="5" customWidth="1"/>
    <col min="12804" max="12804" width="17" style="5" customWidth="1"/>
    <col min="12805" max="12805" width="13.42578125" style="5" bestFit="1" customWidth="1"/>
    <col min="12806" max="12806" width="16.42578125" style="5" customWidth="1"/>
    <col min="12807" max="12807" width="16.42578125" style="5" bestFit="1" customWidth="1"/>
    <col min="12808" max="13056" width="11.42578125" style="5"/>
    <col min="13057" max="13057" width="3.5703125" style="5" customWidth="1"/>
    <col min="13058" max="13058" width="25" style="5" customWidth="1"/>
    <col min="13059" max="13059" width="17.42578125" style="5" customWidth="1"/>
    <col min="13060" max="13060" width="17" style="5" customWidth="1"/>
    <col min="13061" max="13061" width="13.42578125" style="5" bestFit="1" customWidth="1"/>
    <col min="13062" max="13062" width="16.42578125" style="5" customWidth="1"/>
    <col min="13063" max="13063" width="16.42578125" style="5" bestFit="1" customWidth="1"/>
    <col min="13064" max="13312" width="11.42578125" style="5"/>
    <col min="13313" max="13313" width="3.5703125" style="5" customWidth="1"/>
    <col min="13314" max="13314" width="25" style="5" customWidth="1"/>
    <col min="13315" max="13315" width="17.42578125" style="5" customWidth="1"/>
    <col min="13316" max="13316" width="17" style="5" customWidth="1"/>
    <col min="13317" max="13317" width="13.42578125" style="5" bestFit="1" customWidth="1"/>
    <col min="13318" max="13318" width="16.42578125" style="5" customWidth="1"/>
    <col min="13319" max="13319" width="16.42578125" style="5" bestFit="1" customWidth="1"/>
    <col min="13320" max="13568" width="11.42578125" style="5"/>
    <col min="13569" max="13569" width="3.5703125" style="5" customWidth="1"/>
    <col min="13570" max="13570" width="25" style="5" customWidth="1"/>
    <col min="13571" max="13571" width="17.42578125" style="5" customWidth="1"/>
    <col min="13572" max="13572" width="17" style="5" customWidth="1"/>
    <col min="13573" max="13573" width="13.42578125" style="5" bestFit="1" customWidth="1"/>
    <col min="13574" max="13574" width="16.42578125" style="5" customWidth="1"/>
    <col min="13575" max="13575" width="16.42578125" style="5" bestFit="1" customWidth="1"/>
    <col min="13576" max="13824" width="11.42578125" style="5"/>
    <col min="13825" max="13825" width="3.5703125" style="5" customWidth="1"/>
    <col min="13826" max="13826" width="25" style="5" customWidth="1"/>
    <col min="13827" max="13827" width="17.42578125" style="5" customWidth="1"/>
    <col min="13828" max="13828" width="17" style="5" customWidth="1"/>
    <col min="13829" max="13829" width="13.42578125" style="5" bestFit="1" customWidth="1"/>
    <col min="13830" max="13830" width="16.42578125" style="5" customWidth="1"/>
    <col min="13831" max="13831" width="16.42578125" style="5" bestFit="1" customWidth="1"/>
    <col min="13832" max="14080" width="11.42578125" style="5"/>
    <col min="14081" max="14081" width="3.5703125" style="5" customWidth="1"/>
    <col min="14082" max="14082" width="25" style="5" customWidth="1"/>
    <col min="14083" max="14083" width="17.42578125" style="5" customWidth="1"/>
    <col min="14084" max="14084" width="17" style="5" customWidth="1"/>
    <col min="14085" max="14085" width="13.42578125" style="5" bestFit="1" customWidth="1"/>
    <col min="14086" max="14086" width="16.42578125" style="5" customWidth="1"/>
    <col min="14087" max="14087" width="16.42578125" style="5" bestFit="1" customWidth="1"/>
    <col min="14088" max="14336" width="11.42578125" style="5"/>
    <col min="14337" max="14337" width="3.5703125" style="5" customWidth="1"/>
    <col min="14338" max="14338" width="25" style="5" customWidth="1"/>
    <col min="14339" max="14339" width="17.42578125" style="5" customWidth="1"/>
    <col min="14340" max="14340" width="17" style="5" customWidth="1"/>
    <col min="14341" max="14341" width="13.42578125" style="5" bestFit="1" customWidth="1"/>
    <col min="14342" max="14342" width="16.42578125" style="5" customWidth="1"/>
    <col min="14343" max="14343" width="16.42578125" style="5" bestFit="1" customWidth="1"/>
    <col min="14344" max="14592" width="11.42578125" style="5"/>
    <col min="14593" max="14593" width="3.5703125" style="5" customWidth="1"/>
    <col min="14594" max="14594" width="25" style="5" customWidth="1"/>
    <col min="14595" max="14595" width="17.42578125" style="5" customWidth="1"/>
    <col min="14596" max="14596" width="17" style="5" customWidth="1"/>
    <col min="14597" max="14597" width="13.42578125" style="5" bestFit="1" customWidth="1"/>
    <col min="14598" max="14598" width="16.42578125" style="5" customWidth="1"/>
    <col min="14599" max="14599" width="16.42578125" style="5" bestFit="1" customWidth="1"/>
    <col min="14600" max="14848" width="11.42578125" style="5"/>
    <col min="14849" max="14849" width="3.5703125" style="5" customWidth="1"/>
    <col min="14850" max="14850" width="25" style="5" customWidth="1"/>
    <col min="14851" max="14851" width="17.42578125" style="5" customWidth="1"/>
    <col min="14852" max="14852" width="17" style="5" customWidth="1"/>
    <col min="14853" max="14853" width="13.42578125" style="5" bestFit="1" customWidth="1"/>
    <col min="14854" max="14854" width="16.42578125" style="5" customWidth="1"/>
    <col min="14855" max="14855" width="16.42578125" style="5" bestFit="1" customWidth="1"/>
    <col min="14856" max="15104" width="11.42578125" style="5"/>
    <col min="15105" max="15105" width="3.5703125" style="5" customWidth="1"/>
    <col min="15106" max="15106" width="25" style="5" customWidth="1"/>
    <col min="15107" max="15107" width="17.42578125" style="5" customWidth="1"/>
    <col min="15108" max="15108" width="17" style="5" customWidth="1"/>
    <col min="15109" max="15109" width="13.42578125" style="5" bestFit="1" customWidth="1"/>
    <col min="15110" max="15110" width="16.42578125" style="5" customWidth="1"/>
    <col min="15111" max="15111" width="16.42578125" style="5" bestFit="1" customWidth="1"/>
    <col min="15112" max="15360" width="11.42578125" style="5"/>
    <col min="15361" max="15361" width="3.5703125" style="5" customWidth="1"/>
    <col min="15362" max="15362" width="25" style="5" customWidth="1"/>
    <col min="15363" max="15363" width="17.42578125" style="5" customWidth="1"/>
    <col min="15364" max="15364" width="17" style="5" customWidth="1"/>
    <col min="15365" max="15365" width="13.42578125" style="5" bestFit="1" customWidth="1"/>
    <col min="15366" max="15366" width="16.42578125" style="5" customWidth="1"/>
    <col min="15367" max="15367" width="16.42578125" style="5" bestFit="1" customWidth="1"/>
    <col min="15368" max="15616" width="11.42578125" style="5"/>
    <col min="15617" max="15617" width="3.5703125" style="5" customWidth="1"/>
    <col min="15618" max="15618" width="25" style="5" customWidth="1"/>
    <col min="15619" max="15619" width="17.42578125" style="5" customWidth="1"/>
    <col min="15620" max="15620" width="17" style="5" customWidth="1"/>
    <col min="15621" max="15621" width="13.42578125" style="5" bestFit="1" customWidth="1"/>
    <col min="15622" max="15622" width="16.42578125" style="5" customWidth="1"/>
    <col min="15623" max="15623" width="16.42578125" style="5" bestFit="1" customWidth="1"/>
    <col min="15624" max="15872" width="11.42578125" style="5"/>
    <col min="15873" max="15873" width="3.5703125" style="5" customWidth="1"/>
    <col min="15874" max="15874" width="25" style="5" customWidth="1"/>
    <col min="15875" max="15875" width="17.42578125" style="5" customWidth="1"/>
    <col min="15876" max="15876" width="17" style="5" customWidth="1"/>
    <col min="15877" max="15877" width="13.42578125" style="5" bestFit="1" customWidth="1"/>
    <col min="15878" max="15878" width="16.42578125" style="5" customWidth="1"/>
    <col min="15879" max="15879" width="16.42578125" style="5" bestFit="1" customWidth="1"/>
    <col min="15880" max="16128" width="11.42578125" style="5"/>
    <col min="16129" max="16129" width="3.5703125" style="5" customWidth="1"/>
    <col min="16130" max="16130" width="25" style="5" customWidth="1"/>
    <col min="16131" max="16131" width="17.42578125" style="5" customWidth="1"/>
    <col min="16132" max="16132" width="17" style="5" customWidth="1"/>
    <col min="16133" max="16133" width="13.42578125" style="5" bestFit="1" customWidth="1"/>
    <col min="16134" max="16134" width="16.42578125" style="5" customWidth="1"/>
    <col min="16135" max="16135" width="16.42578125" style="5" bestFit="1" customWidth="1"/>
    <col min="16136" max="16384" width="11.42578125" style="5"/>
  </cols>
  <sheetData>
    <row r="1" spans="2:7" ht="24.75" customHeight="1" x14ac:dyDescent="0.25">
      <c r="B1" s="2" t="s">
        <v>0</v>
      </c>
      <c r="C1" s="3"/>
    </row>
    <row r="2" spans="2:7" ht="15.75" x14ac:dyDescent="0.25">
      <c r="B2" s="6" t="s">
        <v>1</v>
      </c>
    </row>
    <row r="3" spans="2:7" ht="15.75" x14ac:dyDescent="0.25">
      <c r="B3" s="7" t="s">
        <v>2</v>
      </c>
      <c r="E3" s="8" t="s">
        <v>3</v>
      </c>
    </row>
    <row r="4" spans="2:7" ht="15.75" x14ac:dyDescent="0.25">
      <c r="B4" s="9" t="s">
        <v>4</v>
      </c>
      <c r="C4" s="10" t="s">
        <v>5</v>
      </c>
    </row>
    <row r="5" spans="2:7" ht="15.75" x14ac:dyDescent="0.25">
      <c r="B5" s="11" t="s">
        <v>6</v>
      </c>
    </row>
    <row r="6" spans="2:7" ht="15.75" x14ac:dyDescent="0.25">
      <c r="B6" s="11" t="s">
        <v>7</v>
      </c>
      <c r="C6" s="12"/>
      <c r="D6" s="13" t="s">
        <v>5</v>
      </c>
    </row>
    <row r="7" spans="2:7" s="1" customFormat="1" ht="26.85" customHeight="1" thickBot="1" x14ac:dyDescent="0.25">
      <c r="B7" s="14" t="s">
        <v>5</v>
      </c>
      <c r="C7" s="15" t="s">
        <v>8</v>
      </c>
      <c r="D7" s="16" t="s">
        <v>9</v>
      </c>
      <c r="E7" s="17" t="s">
        <v>10</v>
      </c>
      <c r="F7" s="18" t="s">
        <v>11</v>
      </c>
      <c r="G7" s="18" t="s">
        <v>12</v>
      </c>
    </row>
    <row r="8" spans="2:7" ht="28.35" customHeight="1" x14ac:dyDescent="0.2">
      <c r="B8" s="1" t="s">
        <v>13</v>
      </c>
      <c r="C8" s="19">
        <v>0</v>
      </c>
      <c r="D8" s="20"/>
      <c r="E8" s="20"/>
      <c r="F8" s="20"/>
      <c r="G8" s="21"/>
    </row>
    <row r="9" spans="2:7" x14ac:dyDescent="0.2">
      <c r="C9" s="22"/>
      <c r="D9" s="23"/>
      <c r="E9" s="23"/>
      <c r="F9" s="23"/>
      <c r="G9" s="21"/>
    </row>
    <row r="10" spans="2:7" x14ac:dyDescent="0.2">
      <c r="B10" s="5" t="s">
        <v>14</v>
      </c>
      <c r="C10" s="22"/>
      <c r="D10" s="20">
        <f>'#XXXX.XX Vendor A'!D23</f>
        <v>0</v>
      </c>
      <c r="E10" s="20">
        <f>'#XXXX.XX Vendor A'!F23</f>
        <v>0</v>
      </c>
      <c r="F10" s="20">
        <f>'#XXXX.XX Vendor A'!H23</f>
        <v>0</v>
      </c>
      <c r="G10" s="21"/>
    </row>
    <row r="11" spans="2:7" x14ac:dyDescent="0.2">
      <c r="B11" s="5" t="s">
        <v>15</v>
      </c>
      <c r="C11" s="22"/>
      <c r="D11" s="20">
        <f>'#XXXX.XX PM TIME'!E23</f>
        <v>0</v>
      </c>
      <c r="E11" s="20">
        <f>'#XXXX.XX PM TIME'!G23</f>
        <v>0</v>
      </c>
      <c r="F11" s="20">
        <f>'#XXXX.XX PM TIME'!I23</f>
        <v>0</v>
      </c>
      <c r="G11" s="21"/>
    </row>
    <row r="12" spans="2:7" x14ac:dyDescent="0.2">
      <c r="B12" s="5" t="s">
        <v>16</v>
      </c>
      <c r="C12" s="23"/>
      <c r="D12" s="24">
        <f>'#XXXX.XX Misc'!G22</f>
        <v>0</v>
      </c>
      <c r="E12" s="24">
        <f>'#XXXX.XX Misc'!H22</f>
        <v>0</v>
      </c>
      <c r="F12" s="20">
        <f>D12-E12</f>
        <v>0</v>
      </c>
      <c r="G12" s="21"/>
    </row>
    <row r="13" spans="2:7" ht="13.35" customHeight="1" x14ac:dyDescent="0.2">
      <c r="C13" s="23"/>
      <c r="D13" s="24"/>
      <c r="E13" s="24"/>
      <c r="F13" s="20"/>
      <c r="G13" s="21"/>
    </row>
    <row r="14" spans="2:7" s="25" customFormat="1" ht="24" customHeight="1" thickBot="1" x14ac:dyDescent="0.3">
      <c r="B14" s="26" t="s">
        <v>17</v>
      </c>
      <c r="C14" s="27">
        <f>SUM(C8:C13)</f>
        <v>0</v>
      </c>
      <c r="D14" s="27">
        <f>SUM(D8:D13)</f>
        <v>0</v>
      </c>
      <c r="E14" s="27">
        <f>SUM(E8:E13)</f>
        <v>0</v>
      </c>
      <c r="F14" s="27">
        <f>SUM(D14-E14)</f>
        <v>0</v>
      </c>
      <c r="G14" s="27">
        <f>C8-D14</f>
        <v>0</v>
      </c>
    </row>
    <row r="15" spans="2:7" ht="13.35" customHeight="1" thickTop="1" x14ac:dyDescent="0.2">
      <c r="D15" s="21"/>
      <c r="E15" s="21"/>
      <c r="F15" s="21"/>
      <c r="G15" s="21"/>
    </row>
    <row r="16" spans="2:7" ht="13.35" customHeight="1" x14ac:dyDescent="0.2">
      <c r="D16" s="21"/>
      <c r="E16" s="21"/>
      <c r="F16" s="21"/>
      <c r="G16" s="21"/>
    </row>
    <row r="17" spans="4:7" ht="13.35" customHeight="1" x14ac:dyDescent="0.2">
      <c r="D17" s="21"/>
      <c r="E17" s="21"/>
      <c r="F17" s="21"/>
      <c r="G17" s="21"/>
    </row>
    <row r="18" spans="4:7" ht="13.35" customHeight="1" x14ac:dyDescent="0.2">
      <c r="D18" s="21"/>
      <c r="E18" s="21"/>
      <c r="F18" s="21"/>
      <c r="G18" s="21"/>
    </row>
    <row r="19" spans="4:7" ht="13.35" customHeight="1" x14ac:dyDescent="0.2">
      <c r="D19" s="21"/>
      <c r="E19" s="21"/>
      <c r="F19" s="21"/>
      <c r="G19" s="21"/>
    </row>
    <row r="20" spans="4:7" ht="13.35" customHeight="1" x14ac:dyDescent="0.2">
      <c r="D20" s="21"/>
      <c r="E20" s="21"/>
      <c r="F20" s="21"/>
      <c r="G20" s="21"/>
    </row>
    <row r="21" spans="4:7" ht="13.35" customHeight="1" x14ac:dyDescent="0.2">
      <c r="D21" s="21"/>
      <c r="E21" s="21"/>
      <c r="F21" s="21"/>
      <c r="G21" s="21"/>
    </row>
    <row r="22" spans="4:7" ht="13.35" customHeight="1" x14ac:dyDescent="0.2">
      <c r="D22" s="21"/>
      <c r="E22" s="21"/>
      <c r="F22" s="21"/>
      <c r="G22" s="21"/>
    </row>
    <row r="23" spans="4:7" x14ac:dyDescent="0.2">
      <c r="D23" s="28"/>
    </row>
    <row r="24" spans="4:7" x14ac:dyDescent="0.2">
      <c r="D24" s="28"/>
    </row>
  </sheetData>
  <pageMargins left="0.25" right="0.25" top="0.95" bottom="0.75" header="0.09" footer="0.3"/>
  <pageSetup scale="78" orientation="portrait" r:id="rId1"/>
  <headerFooter alignWithMargins="0">
    <oddHeader>&amp;CDepartment of Administrative Services
Major Maintenance 
MM27
&amp;A
&amp;D</oddHeader>
    <oddFooter>&amp;LAcct Codes 0017-335-MM27
Reversion 6/30/2029
&amp;C&amp;Z&amp;F&amp;R&amp;P/&amp;N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71C09-B22E-424F-8DDE-193BE8E67B71}">
  <sheetPr codeName="Sheet176">
    <tabColor rgb="FF0070C0"/>
  </sheetPr>
  <dimension ref="A1:I627"/>
  <sheetViews>
    <sheetView zoomScaleNormal="100" workbookViewId="0">
      <selection activeCell="C60" sqref="C60"/>
    </sheetView>
  </sheetViews>
  <sheetFormatPr defaultColWidth="11.42578125" defaultRowHeight="12.75" x14ac:dyDescent="0.2"/>
  <cols>
    <col min="1" max="1" width="24.5703125" style="65" customWidth="1"/>
    <col min="2" max="2" width="9.42578125" style="66" customWidth="1"/>
    <col min="3" max="3" width="25" style="67" bestFit="1" customWidth="1"/>
    <col min="4" max="4" width="14.42578125" style="56" customWidth="1"/>
    <col min="5" max="5" width="13.5703125" style="68" customWidth="1"/>
    <col min="6" max="6" width="12.42578125" style="68" customWidth="1"/>
    <col min="7" max="7" width="10.5703125" style="68" customWidth="1"/>
    <col min="8" max="8" width="10.5703125" style="56" bestFit="1" customWidth="1"/>
    <col min="9" max="256" width="11.42578125" style="56"/>
    <col min="257" max="257" width="24.5703125" style="56" customWidth="1"/>
    <col min="258" max="258" width="9.42578125" style="56" customWidth="1"/>
    <col min="259" max="259" width="25" style="56" bestFit="1" customWidth="1"/>
    <col min="260" max="260" width="14.42578125" style="56" customWidth="1"/>
    <col min="261" max="261" width="13.5703125" style="56" customWidth="1"/>
    <col min="262" max="262" width="12.42578125" style="56" customWidth="1"/>
    <col min="263" max="263" width="10.5703125" style="56" customWidth="1"/>
    <col min="264" max="264" width="10.5703125" style="56" bestFit="1" customWidth="1"/>
    <col min="265" max="512" width="11.42578125" style="56"/>
    <col min="513" max="513" width="24.5703125" style="56" customWidth="1"/>
    <col min="514" max="514" width="9.42578125" style="56" customWidth="1"/>
    <col min="515" max="515" width="25" style="56" bestFit="1" customWidth="1"/>
    <col min="516" max="516" width="14.42578125" style="56" customWidth="1"/>
    <col min="517" max="517" width="13.5703125" style="56" customWidth="1"/>
    <col min="518" max="518" width="12.42578125" style="56" customWidth="1"/>
    <col min="519" max="519" width="10.5703125" style="56" customWidth="1"/>
    <col min="520" max="520" width="10.5703125" style="56" bestFit="1" customWidth="1"/>
    <col min="521" max="768" width="11.42578125" style="56"/>
    <col min="769" max="769" width="24.5703125" style="56" customWidth="1"/>
    <col min="770" max="770" width="9.42578125" style="56" customWidth="1"/>
    <col min="771" max="771" width="25" style="56" bestFit="1" customWidth="1"/>
    <col min="772" max="772" width="14.42578125" style="56" customWidth="1"/>
    <col min="773" max="773" width="13.5703125" style="56" customWidth="1"/>
    <col min="774" max="774" width="12.42578125" style="56" customWidth="1"/>
    <col min="775" max="775" width="10.5703125" style="56" customWidth="1"/>
    <col min="776" max="776" width="10.5703125" style="56" bestFit="1" customWidth="1"/>
    <col min="777" max="1024" width="11.42578125" style="56"/>
    <col min="1025" max="1025" width="24.5703125" style="56" customWidth="1"/>
    <col min="1026" max="1026" width="9.42578125" style="56" customWidth="1"/>
    <col min="1027" max="1027" width="25" style="56" bestFit="1" customWidth="1"/>
    <col min="1028" max="1028" width="14.42578125" style="56" customWidth="1"/>
    <col min="1029" max="1029" width="13.5703125" style="56" customWidth="1"/>
    <col min="1030" max="1030" width="12.42578125" style="56" customWidth="1"/>
    <col min="1031" max="1031" width="10.5703125" style="56" customWidth="1"/>
    <col min="1032" max="1032" width="10.5703125" style="56" bestFit="1" customWidth="1"/>
    <col min="1033" max="1280" width="11.42578125" style="56"/>
    <col min="1281" max="1281" width="24.5703125" style="56" customWidth="1"/>
    <col min="1282" max="1282" width="9.42578125" style="56" customWidth="1"/>
    <col min="1283" max="1283" width="25" style="56" bestFit="1" customWidth="1"/>
    <col min="1284" max="1284" width="14.42578125" style="56" customWidth="1"/>
    <col min="1285" max="1285" width="13.5703125" style="56" customWidth="1"/>
    <col min="1286" max="1286" width="12.42578125" style="56" customWidth="1"/>
    <col min="1287" max="1287" width="10.5703125" style="56" customWidth="1"/>
    <col min="1288" max="1288" width="10.5703125" style="56" bestFit="1" customWidth="1"/>
    <col min="1289" max="1536" width="11.42578125" style="56"/>
    <col min="1537" max="1537" width="24.5703125" style="56" customWidth="1"/>
    <col min="1538" max="1538" width="9.42578125" style="56" customWidth="1"/>
    <col min="1539" max="1539" width="25" style="56" bestFit="1" customWidth="1"/>
    <col min="1540" max="1540" width="14.42578125" style="56" customWidth="1"/>
    <col min="1541" max="1541" width="13.5703125" style="56" customWidth="1"/>
    <col min="1542" max="1542" width="12.42578125" style="56" customWidth="1"/>
    <col min="1543" max="1543" width="10.5703125" style="56" customWidth="1"/>
    <col min="1544" max="1544" width="10.5703125" style="56" bestFit="1" customWidth="1"/>
    <col min="1545" max="1792" width="11.42578125" style="56"/>
    <col min="1793" max="1793" width="24.5703125" style="56" customWidth="1"/>
    <col min="1794" max="1794" width="9.42578125" style="56" customWidth="1"/>
    <col min="1795" max="1795" width="25" style="56" bestFit="1" customWidth="1"/>
    <col min="1796" max="1796" width="14.42578125" style="56" customWidth="1"/>
    <col min="1797" max="1797" width="13.5703125" style="56" customWidth="1"/>
    <col min="1798" max="1798" width="12.42578125" style="56" customWidth="1"/>
    <col min="1799" max="1799" width="10.5703125" style="56" customWidth="1"/>
    <col min="1800" max="1800" width="10.5703125" style="56" bestFit="1" customWidth="1"/>
    <col min="1801" max="2048" width="11.42578125" style="56"/>
    <col min="2049" max="2049" width="24.5703125" style="56" customWidth="1"/>
    <col min="2050" max="2050" width="9.42578125" style="56" customWidth="1"/>
    <col min="2051" max="2051" width="25" style="56" bestFit="1" customWidth="1"/>
    <col min="2052" max="2052" width="14.42578125" style="56" customWidth="1"/>
    <col min="2053" max="2053" width="13.5703125" style="56" customWidth="1"/>
    <col min="2054" max="2054" width="12.42578125" style="56" customWidth="1"/>
    <col min="2055" max="2055" width="10.5703125" style="56" customWidth="1"/>
    <col min="2056" max="2056" width="10.5703125" style="56" bestFit="1" customWidth="1"/>
    <col min="2057" max="2304" width="11.42578125" style="56"/>
    <col min="2305" max="2305" width="24.5703125" style="56" customWidth="1"/>
    <col min="2306" max="2306" width="9.42578125" style="56" customWidth="1"/>
    <col min="2307" max="2307" width="25" style="56" bestFit="1" customWidth="1"/>
    <col min="2308" max="2308" width="14.42578125" style="56" customWidth="1"/>
    <col min="2309" max="2309" width="13.5703125" style="56" customWidth="1"/>
    <col min="2310" max="2310" width="12.42578125" style="56" customWidth="1"/>
    <col min="2311" max="2311" width="10.5703125" style="56" customWidth="1"/>
    <col min="2312" max="2312" width="10.5703125" style="56" bestFit="1" customWidth="1"/>
    <col min="2313" max="2560" width="11.42578125" style="56"/>
    <col min="2561" max="2561" width="24.5703125" style="56" customWidth="1"/>
    <col min="2562" max="2562" width="9.42578125" style="56" customWidth="1"/>
    <col min="2563" max="2563" width="25" style="56" bestFit="1" customWidth="1"/>
    <col min="2564" max="2564" width="14.42578125" style="56" customWidth="1"/>
    <col min="2565" max="2565" width="13.5703125" style="56" customWidth="1"/>
    <col min="2566" max="2566" width="12.42578125" style="56" customWidth="1"/>
    <col min="2567" max="2567" width="10.5703125" style="56" customWidth="1"/>
    <col min="2568" max="2568" width="10.5703125" style="56" bestFit="1" customWidth="1"/>
    <col min="2569" max="2816" width="11.42578125" style="56"/>
    <col min="2817" max="2817" width="24.5703125" style="56" customWidth="1"/>
    <col min="2818" max="2818" width="9.42578125" style="56" customWidth="1"/>
    <col min="2819" max="2819" width="25" style="56" bestFit="1" customWidth="1"/>
    <col min="2820" max="2820" width="14.42578125" style="56" customWidth="1"/>
    <col min="2821" max="2821" width="13.5703125" style="56" customWidth="1"/>
    <col min="2822" max="2822" width="12.42578125" style="56" customWidth="1"/>
    <col min="2823" max="2823" width="10.5703125" style="56" customWidth="1"/>
    <col min="2824" max="2824" width="10.5703125" style="56" bestFit="1" customWidth="1"/>
    <col min="2825" max="3072" width="11.42578125" style="56"/>
    <col min="3073" max="3073" width="24.5703125" style="56" customWidth="1"/>
    <col min="3074" max="3074" width="9.42578125" style="56" customWidth="1"/>
    <col min="3075" max="3075" width="25" style="56" bestFit="1" customWidth="1"/>
    <col min="3076" max="3076" width="14.42578125" style="56" customWidth="1"/>
    <col min="3077" max="3077" width="13.5703125" style="56" customWidth="1"/>
    <col min="3078" max="3078" width="12.42578125" style="56" customWidth="1"/>
    <col min="3079" max="3079" width="10.5703125" style="56" customWidth="1"/>
    <col min="3080" max="3080" width="10.5703125" style="56" bestFit="1" customWidth="1"/>
    <col min="3081" max="3328" width="11.42578125" style="56"/>
    <col min="3329" max="3329" width="24.5703125" style="56" customWidth="1"/>
    <col min="3330" max="3330" width="9.42578125" style="56" customWidth="1"/>
    <col min="3331" max="3331" width="25" style="56" bestFit="1" customWidth="1"/>
    <col min="3332" max="3332" width="14.42578125" style="56" customWidth="1"/>
    <col min="3333" max="3333" width="13.5703125" style="56" customWidth="1"/>
    <col min="3334" max="3334" width="12.42578125" style="56" customWidth="1"/>
    <col min="3335" max="3335" width="10.5703125" style="56" customWidth="1"/>
    <col min="3336" max="3336" width="10.5703125" style="56" bestFit="1" customWidth="1"/>
    <col min="3337" max="3584" width="11.42578125" style="56"/>
    <col min="3585" max="3585" width="24.5703125" style="56" customWidth="1"/>
    <col min="3586" max="3586" width="9.42578125" style="56" customWidth="1"/>
    <col min="3587" max="3587" width="25" style="56" bestFit="1" customWidth="1"/>
    <col min="3588" max="3588" width="14.42578125" style="56" customWidth="1"/>
    <col min="3589" max="3589" width="13.5703125" style="56" customWidth="1"/>
    <col min="3590" max="3590" width="12.42578125" style="56" customWidth="1"/>
    <col min="3591" max="3591" width="10.5703125" style="56" customWidth="1"/>
    <col min="3592" max="3592" width="10.5703125" style="56" bestFit="1" customWidth="1"/>
    <col min="3593" max="3840" width="11.42578125" style="56"/>
    <col min="3841" max="3841" width="24.5703125" style="56" customWidth="1"/>
    <col min="3842" max="3842" width="9.42578125" style="56" customWidth="1"/>
    <col min="3843" max="3843" width="25" style="56" bestFit="1" customWidth="1"/>
    <col min="3844" max="3844" width="14.42578125" style="56" customWidth="1"/>
    <col min="3845" max="3845" width="13.5703125" style="56" customWidth="1"/>
    <col min="3846" max="3846" width="12.42578125" style="56" customWidth="1"/>
    <col min="3847" max="3847" width="10.5703125" style="56" customWidth="1"/>
    <col min="3848" max="3848" width="10.5703125" style="56" bestFit="1" customWidth="1"/>
    <col min="3849" max="4096" width="11.42578125" style="56"/>
    <col min="4097" max="4097" width="24.5703125" style="56" customWidth="1"/>
    <col min="4098" max="4098" width="9.42578125" style="56" customWidth="1"/>
    <col min="4099" max="4099" width="25" style="56" bestFit="1" customWidth="1"/>
    <col min="4100" max="4100" width="14.42578125" style="56" customWidth="1"/>
    <col min="4101" max="4101" width="13.5703125" style="56" customWidth="1"/>
    <col min="4102" max="4102" width="12.42578125" style="56" customWidth="1"/>
    <col min="4103" max="4103" width="10.5703125" style="56" customWidth="1"/>
    <col min="4104" max="4104" width="10.5703125" style="56" bestFit="1" customWidth="1"/>
    <col min="4105" max="4352" width="11.42578125" style="56"/>
    <col min="4353" max="4353" width="24.5703125" style="56" customWidth="1"/>
    <col min="4354" max="4354" width="9.42578125" style="56" customWidth="1"/>
    <col min="4355" max="4355" width="25" style="56" bestFit="1" customWidth="1"/>
    <col min="4356" max="4356" width="14.42578125" style="56" customWidth="1"/>
    <col min="4357" max="4357" width="13.5703125" style="56" customWidth="1"/>
    <col min="4358" max="4358" width="12.42578125" style="56" customWidth="1"/>
    <col min="4359" max="4359" width="10.5703125" style="56" customWidth="1"/>
    <col min="4360" max="4360" width="10.5703125" style="56" bestFit="1" customWidth="1"/>
    <col min="4361" max="4608" width="11.42578125" style="56"/>
    <col min="4609" max="4609" width="24.5703125" style="56" customWidth="1"/>
    <col min="4610" max="4610" width="9.42578125" style="56" customWidth="1"/>
    <col min="4611" max="4611" width="25" style="56" bestFit="1" customWidth="1"/>
    <col min="4612" max="4612" width="14.42578125" style="56" customWidth="1"/>
    <col min="4613" max="4613" width="13.5703125" style="56" customWidth="1"/>
    <col min="4614" max="4614" width="12.42578125" style="56" customWidth="1"/>
    <col min="4615" max="4615" width="10.5703125" style="56" customWidth="1"/>
    <col min="4616" max="4616" width="10.5703125" style="56" bestFit="1" customWidth="1"/>
    <col min="4617" max="4864" width="11.42578125" style="56"/>
    <col min="4865" max="4865" width="24.5703125" style="56" customWidth="1"/>
    <col min="4866" max="4866" width="9.42578125" style="56" customWidth="1"/>
    <col min="4867" max="4867" width="25" style="56" bestFit="1" customWidth="1"/>
    <col min="4868" max="4868" width="14.42578125" style="56" customWidth="1"/>
    <col min="4869" max="4869" width="13.5703125" style="56" customWidth="1"/>
    <col min="4870" max="4870" width="12.42578125" style="56" customWidth="1"/>
    <col min="4871" max="4871" width="10.5703125" style="56" customWidth="1"/>
    <col min="4872" max="4872" width="10.5703125" style="56" bestFit="1" customWidth="1"/>
    <col min="4873" max="5120" width="11.42578125" style="56"/>
    <col min="5121" max="5121" width="24.5703125" style="56" customWidth="1"/>
    <col min="5122" max="5122" width="9.42578125" style="56" customWidth="1"/>
    <col min="5123" max="5123" width="25" style="56" bestFit="1" customWidth="1"/>
    <col min="5124" max="5124" width="14.42578125" style="56" customWidth="1"/>
    <col min="5125" max="5125" width="13.5703125" style="56" customWidth="1"/>
    <col min="5126" max="5126" width="12.42578125" style="56" customWidth="1"/>
    <col min="5127" max="5127" width="10.5703125" style="56" customWidth="1"/>
    <col min="5128" max="5128" width="10.5703125" style="56" bestFit="1" customWidth="1"/>
    <col min="5129" max="5376" width="11.42578125" style="56"/>
    <col min="5377" max="5377" width="24.5703125" style="56" customWidth="1"/>
    <col min="5378" max="5378" width="9.42578125" style="56" customWidth="1"/>
    <col min="5379" max="5379" width="25" style="56" bestFit="1" customWidth="1"/>
    <col min="5380" max="5380" width="14.42578125" style="56" customWidth="1"/>
    <col min="5381" max="5381" width="13.5703125" style="56" customWidth="1"/>
    <col min="5382" max="5382" width="12.42578125" style="56" customWidth="1"/>
    <col min="5383" max="5383" width="10.5703125" style="56" customWidth="1"/>
    <col min="5384" max="5384" width="10.5703125" style="56" bestFit="1" customWidth="1"/>
    <col min="5385" max="5632" width="11.42578125" style="56"/>
    <col min="5633" max="5633" width="24.5703125" style="56" customWidth="1"/>
    <col min="5634" max="5634" width="9.42578125" style="56" customWidth="1"/>
    <col min="5635" max="5635" width="25" style="56" bestFit="1" customWidth="1"/>
    <col min="5636" max="5636" width="14.42578125" style="56" customWidth="1"/>
    <col min="5637" max="5637" width="13.5703125" style="56" customWidth="1"/>
    <col min="5638" max="5638" width="12.42578125" style="56" customWidth="1"/>
    <col min="5639" max="5639" width="10.5703125" style="56" customWidth="1"/>
    <col min="5640" max="5640" width="10.5703125" style="56" bestFit="1" customWidth="1"/>
    <col min="5641" max="5888" width="11.42578125" style="56"/>
    <col min="5889" max="5889" width="24.5703125" style="56" customWidth="1"/>
    <col min="5890" max="5890" width="9.42578125" style="56" customWidth="1"/>
    <col min="5891" max="5891" width="25" style="56" bestFit="1" customWidth="1"/>
    <col min="5892" max="5892" width="14.42578125" style="56" customWidth="1"/>
    <col min="5893" max="5893" width="13.5703125" style="56" customWidth="1"/>
    <col min="5894" max="5894" width="12.42578125" style="56" customWidth="1"/>
    <col min="5895" max="5895" width="10.5703125" style="56" customWidth="1"/>
    <col min="5896" max="5896" width="10.5703125" style="56" bestFit="1" customWidth="1"/>
    <col min="5897" max="6144" width="11.42578125" style="56"/>
    <col min="6145" max="6145" width="24.5703125" style="56" customWidth="1"/>
    <col min="6146" max="6146" width="9.42578125" style="56" customWidth="1"/>
    <col min="6147" max="6147" width="25" style="56" bestFit="1" customWidth="1"/>
    <col min="6148" max="6148" width="14.42578125" style="56" customWidth="1"/>
    <col min="6149" max="6149" width="13.5703125" style="56" customWidth="1"/>
    <col min="6150" max="6150" width="12.42578125" style="56" customWidth="1"/>
    <col min="6151" max="6151" width="10.5703125" style="56" customWidth="1"/>
    <col min="6152" max="6152" width="10.5703125" style="56" bestFit="1" customWidth="1"/>
    <col min="6153" max="6400" width="11.42578125" style="56"/>
    <col min="6401" max="6401" width="24.5703125" style="56" customWidth="1"/>
    <col min="6402" max="6402" width="9.42578125" style="56" customWidth="1"/>
    <col min="6403" max="6403" width="25" style="56" bestFit="1" customWidth="1"/>
    <col min="6404" max="6404" width="14.42578125" style="56" customWidth="1"/>
    <col min="6405" max="6405" width="13.5703125" style="56" customWidth="1"/>
    <col min="6406" max="6406" width="12.42578125" style="56" customWidth="1"/>
    <col min="6407" max="6407" width="10.5703125" style="56" customWidth="1"/>
    <col min="6408" max="6408" width="10.5703125" style="56" bestFit="1" customWidth="1"/>
    <col min="6409" max="6656" width="11.42578125" style="56"/>
    <col min="6657" max="6657" width="24.5703125" style="56" customWidth="1"/>
    <col min="6658" max="6658" width="9.42578125" style="56" customWidth="1"/>
    <col min="6659" max="6659" width="25" style="56" bestFit="1" customWidth="1"/>
    <col min="6660" max="6660" width="14.42578125" style="56" customWidth="1"/>
    <col min="6661" max="6661" width="13.5703125" style="56" customWidth="1"/>
    <col min="6662" max="6662" width="12.42578125" style="56" customWidth="1"/>
    <col min="6663" max="6663" width="10.5703125" style="56" customWidth="1"/>
    <col min="6664" max="6664" width="10.5703125" style="56" bestFit="1" customWidth="1"/>
    <col min="6665" max="6912" width="11.42578125" style="56"/>
    <col min="6913" max="6913" width="24.5703125" style="56" customWidth="1"/>
    <col min="6914" max="6914" width="9.42578125" style="56" customWidth="1"/>
    <col min="6915" max="6915" width="25" style="56" bestFit="1" customWidth="1"/>
    <col min="6916" max="6916" width="14.42578125" style="56" customWidth="1"/>
    <col min="6917" max="6917" width="13.5703125" style="56" customWidth="1"/>
    <col min="6918" max="6918" width="12.42578125" style="56" customWidth="1"/>
    <col min="6919" max="6919" width="10.5703125" style="56" customWidth="1"/>
    <col min="6920" max="6920" width="10.5703125" style="56" bestFit="1" customWidth="1"/>
    <col min="6921" max="7168" width="11.42578125" style="56"/>
    <col min="7169" max="7169" width="24.5703125" style="56" customWidth="1"/>
    <col min="7170" max="7170" width="9.42578125" style="56" customWidth="1"/>
    <col min="7171" max="7171" width="25" style="56" bestFit="1" customWidth="1"/>
    <col min="7172" max="7172" width="14.42578125" style="56" customWidth="1"/>
    <col min="7173" max="7173" width="13.5703125" style="56" customWidth="1"/>
    <col min="7174" max="7174" width="12.42578125" style="56" customWidth="1"/>
    <col min="7175" max="7175" width="10.5703125" style="56" customWidth="1"/>
    <col min="7176" max="7176" width="10.5703125" style="56" bestFit="1" customWidth="1"/>
    <col min="7177" max="7424" width="11.42578125" style="56"/>
    <col min="7425" max="7425" width="24.5703125" style="56" customWidth="1"/>
    <col min="7426" max="7426" width="9.42578125" style="56" customWidth="1"/>
    <col min="7427" max="7427" width="25" style="56" bestFit="1" customWidth="1"/>
    <col min="7428" max="7428" width="14.42578125" style="56" customWidth="1"/>
    <col min="7429" max="7429" width="13.5703125" style="56" customWidth="1"/>
    <col min="7430" max="7430" width="12.42578125" style="56" customWidth="1"/>
    <col min="7431" max="7431" width="10.5703125" style="56" customWidth="1"/>
    <col min="7432" max="7432" width="10.5703125" style="56" bestFit="1" customWidth="1"/>
    <col min="7433" max="7680" width="11.42578125" style="56"/>
    <col min="7681" max="7681" width="24.5703125" style="56" customWidth="1"/>
    <col min="7682" max="7682" width="9.42578125" style="56" customWidth="1"/>
    <col min="7683" max="7683" width="25" style="56" bestFit="1" customWidth="1"/>
    <col min="7684" max="7684" width="14.42578125" style="56" customWidth="1"/>
    <col min="7685" max="7685" width="13.5703125" style="56" customWidth="1"/>
    <col min="7686" max="7686" width="12.42578125" style="56" customWidth="1"/>
    <col min="7687" max="7687" width="10.5703125" style="56" customWidth="1"/>
    <col min="7688" max="7688" width="10.5703125" style="56" bestFit="1" customWidth="1"/>
    <col min="7689" max="7936" width="11.42578125" style="56"/>
    <col min="7937" max="7937" width="24.5703125" style="56" customWidth="1"/>
    <col min="7938" max="7938" width="9.42578125" style="56" customWidth="1"/>
    <col min="7939" max="7939" width="25" style="56" bestFit="1" customWidth="1"/>
    <col min="7940" max="7940" width="14.42578125" style="56" customWidth="1"/>
    <col min="7941" max="7941" width="13.5703125" style="56" customWidth="1"/>
    <col min="7942" max="7942" width="12.42578125" style="56" customWidth="1"/>
    <col min="7943" max="7943" width="10.5703125" style="56" customWidth="1"/>
    <col min="7944" max="7944" width="10.5703125" style="56" bestFit="1" customWidth="1"/>
    <col min="7945" max="8192" width="11.42578125" style="56"/>
    <col min="8193" max="8193" width="24.5703125" style="56" customWidth="1"/>
    <col min="8194" max="8194" width="9.42578125" style="56" customWidth="1"/>
    <col min="8195" max="8195" width="25" style="56" bestFit="1" customWidth="1"/>
    <col min="8196" max="8196" width="14.42578125" style="56" customWidth="1"/>
    <col min="8197" max="8197" width="13.5703125" style="56" customWidth="1"/>
    <col min="8198" max="8198" width="12.42578125" style="56" customWidth="1"/>
    <col min="8199" max="8199" width="10.5703125" style="56" customWidth="1"/>
    <col min="8200" max="8200" width="10.5703125" style="56" bestFit="1" customWidth="1"/>
    <col min="8201" max="8448" width="11.42578125" style="56"/>
    <col min="8449" max="8449" width="24.5703125" style="56" customWidth="1"/>
    <col min="8450" max="8450" width="9.42578125" style="56" customWidth="1"/>
    <col min="8451" max="8451" width="25" style="56" bestFit="1" customWidth="1"/>
    <col min="8452" max="8452" width="14.42578125" style="56" customWidth="1"/>
    <col min="8453" max="8453" width="13.5703125" style="56" customWidth="1"/>
    <col min="8454" max="8454" width="12.42578125" style="56" customWidth="1"/>
    <col min="8455" max="8455" width="10.5703125" style="56" customWidth="1"/>
    <col min="8456" max="8456" width="10.5703125" style="56" bestFit="1" customWidth="1"/>
    <col min="8457" max="8704" width="11.42578125" style="56"/>
    <col min="8705" max="8705" width="24.5703125" style="56" customWidth="1"/>
    <col min="8706" max="8706" width="9.42578125" style="56" customWidth="1"/>
    <col min="8707" max="8707" width="25" style="56" bestFit="1" customWidth="1"/>
    <col min="8708" max="8708" width="14.42578125" style="56" customWidth="1"/>
    <col min="8709" max="8709" width="13.5703125" style="56" customWidth="1"/>
    <col min="8710" max="8710" width="12.42578125" style="56" customWidth="1"/>
    <col min="8711" max="8711" width="10.5703125" style="56" customWidth="1"/>
    <col min="8712" max="8712" width="10.5703125" style="56" bestFit="1" customWidth="1"/>
    <col min="8713" max="8960" width="11.42578125" style="56"/>
    <col min="8961" max="8961" width="24.5703125" style="56" customWidth="1"/>
    <col min="8962" max="8962" width="9.42578125" style="56" customWidth="1"/>
    <col min="8963" max="8963" width="25" style="56" bestFit="1" customWidth="1"/>
    <col min="8964" max="8964" width="14.42578125" style="56" customWidth="1"/>
    <col min="8965" max="8965" width="13.5703125" style="56" customWidth="1"/>
    <col min="8966" max="8966" width="12.42578125" style="56" customWidth="1"/>
    <col min="8967" max="8967" width="10.5703125" style="56" customWidth="1"/>
    <col min="8968" max="8968" width="10.5703125" style="56" bestFit="1" customWidth="1"/>
    <col min="8969" max="9216" width="11.42578125" style="56"/>
    <col min="9217" max="9217" width="24.5703125" style="56" customWidth="1"/>
    <col min="9218" max="9218" width="9.42578125" style="56" customWidth="1"/>
    <col min="9219" max="9219" width="25" style="56" bestFit="1" customWidth="1"/>
    <col min="9220" max="9220" width="14.42578125" style="56" customWidth="1"/>
    <col min="9221" max="9221" width="13.5703125" style="56" customWidth="1"/>
    <col min="9222" max="9222" width="12.42578125" style="56" customWidth="1"/>
    <col min="9223" max="9223" width="10.5703125" style="56" customWidth="1"/>
    <col min="9224" max="9224" width="10.5703125" style="56" bestFit="1" customWidth="1"/>
    <col min="9225" max="9472" width="11.42578125" style="56"/>
    <col min="9473" max="9473" width="24.5703125" style="56" customWidth="1"/>
    <col min="9474" max="9474" width="9.42578125" style="56" customWidth="1"/>
    <col min="9475" max="9475" width="25" style="56" bestFit="1" customWidth="1"/>
    <col min="9476" max="9476" width="14.42578125" style="56" customWidth="1"/>
    <col min="9477" max="9477" width="13.5703125" style="56" customWidth="1"/>
    <col min="9478" max="9478" width="12.42578125" style="56" customWidth="1"/>
    <col min="9479" max="9479" width="10.5703125" style="56" customWidth="1"/>
    <col min="9480" max="9480" width="10.5703125" style="56" bestFit="1" customWidth="1"/>
    <col min="9481" max="9728" width="11.42578125" style="56"/>
    <col min="9729" max="9729" width="24.5703125" style="56" customWidth="1"/>
    <col min="9730" max="9730" width="9.42578125" style="56" customWidth="1"/>
    <col min="9731" max="9731" width="25" style="56" bestFit="1" customWidth="1"/>
    <col min="9732" max="9732" width="14.42578125" style="56" customWidth="1"/>
    <col min="9733" max="9733" width="13.5703125" style="56" customWidth="1"/>
    <col min="9734" max="9734" width="12.42578125" style="56" customWidth="1"/>
    <col min="9735" max="9735" width="10.5703125" style="56" customWidth="1"/>
    <col min="9736" max="9736" width="10.5703125" style="56" bestFit="1" customWidth="1"/>
    <col min="9737" max="9984" width="11.42578125" style="56"/>
    <col min="9985" max="9985" width="24.5703125" style="56" customWidth="1"/>
    <col min="9986" max="9986" width="9.42578125" style="56" customWidth="1"/>
    <col min="9987" max="9987" width="25" style="56" bestFit="1" customWidth="1"/>
    <col min="9988" max="9988" width="14.42578125" style="56" customWidth="1"/>
    <col min="9989" max="9989" width="13.5703125" style="56" customWidth="1"/>
    <col min="9990" max="9990" width="12.42578125" style="56" customWidth="1"/>
    <col min="9991" max="9991" width="10.5703125" style="56" customWidth="1"/>
    <col min="9992" max="9992" width="10.5703125" style="56" bestFit="1" customWidth="1"/>
    <col min="9993" max="10240" width="11.42578125" style="56"/>
    <col min="10241" max="10241" width="24.5703125" style="56" customWidth="1"/>
    <col min="10242" max="10242" width="9.42578125" style="56" customWidth="1"/>
    <col min="10243" max="10243" width="25" style="56" bestFit="1" customWidth="1"/>
    <col min="10244" max="10244" width="14.42578125" style="56" customWidth="1"/>
    <col min="10245" max="10245" width="13.5703125" style="56" customWidth="1"/>
    <col min="10246" max="10246" width="12.42578125" style="56" customWidth="1"/>
    <col min="10247" max="10247" width="10.5703125" style="56" customWidth="1"/>
    <col min="10248" max="10248" width="10.5703125" style="56" bestFit="1" customWidth="1"/>
    <col min="10249" max="10496" width="11.42578125" style="56"/>
    <col min="10497" max="10497" width="24.5703125" style="56" customWidth="1"/>
    <col min="10498" max="10498" width="9.42578125" style="56" customWidth="1"/>
    <col min="10499" max="10499" width="25" style="56" bestFit="1" customWidth="1"/>
    <col min="10500" max="10500" width="14.42578125" style="56" customWidth="1"/>
    <col min="10501" max="10501" width="13.5703125" style="56" customWidth="1"/>
    <col min="10502" max="10502" width="12.42578125" style="56" customWidth="1"/>
    <col min="10503" max="10503" width="10.5703125" style="56" customWidth="1"/>
    <col min="10504" max="10504" width="10.5703125" style="56" bestFit="1" customWidth="1"/>
    <col min="10505" max="10752" width="11.42578125" style="56"/>
    <col min="10753" max="10753" width="24.5703125" style="56" customWidth="1"/>
    <col min="10754" max="10754" width="9.42578125" style="56" customWidth="1"/>
    <col min="10755" max="10755" width="25" style="56" bestFit="1" customWidth="1"/>
    <col min="10756" max="10756" width="14.42578125" style="56" customWidth="1"/>
    <col min="10757" max="10757" width="13.5703125" style="56" customWidth="1"/>
    <col min="10758" max="10758" width="12.42578125" style="56" customWidth="1"/>
    <col min="10759" max="10759" width="10.5703125" style="56" customWidth="1"/>
    <col min="10760" max="10760" width="10.5703125" style="56" bestFit="1" customWidth="1"/>
    <col min="10761" max="11008" width="11.42578125" style="56"/>
    <col min="11009" max="11009" width="24.5703125" style="56" customWidth="1"/>
    <col min="11010" max="11010" width="9.42578125" style="56" customWidth="1"/>
    <col min="11011" max="11011" width="25" style="56" bestFit="1" customWidth="1"/>
    <col min="11012" max="11012" width="14.42578125" style="56" customWidth="1"/>
    <col min="11013" max="11013" width="13.5703125" style="56" customWidth="1"/>
    <col min="11014" max="11014" width="12.42578125" style="56" customWidth="1"/>
    <col min="11015" max="11015" width="10.5703125" style="56" customWidth="1"/>
    <col min="11016" max="11016" width="10.5703125" style="56" bestFit="1" customWidth="1"/>
    <col min="11017" max="11264" width="11.42578125" style="56"/>
    <col min="11265" max="11265" width="24.5703125" style="56" customWidth="1"/>
    <col min="11266" max="11266" width="9.42578125" style="56" customWidth="1"/>
    <col min="11267" max="11267" width="25" style="56" bestFit="1" customWidth="1"/>
    <col min="11268" max="11268" width="14.42578125" style="56" customWidth="1"/>
    <col min="11269" max="11269" width="13.5703125" style="56" customWidth="1"/>
    <col min="11270" max="11270" width="12.42578125" style="56" customWidth="1"/>
    <col min="11271" max="11271" width="10.5703125" style="56" customWidth="1"/>
    <col min="11272" max="11272" width="10.5703125" style="56" bestFit="1" customWidth="1"/>
    <col min="11273" max="11520" width="11.42578125" style="56"/>
    <col min="11521" max="11521" width="24.5703125" style="56" customWidth="1"/>
    <col min="11522" max="11522" width="9.42578125" style="56" customWidth="1"/>
    <col min="11523" max="11523" width="25" style="56" bestFit="1" customWidth="1"/>
    <col min="11524" max="11524" width="14.42578125" style="56" customWidth="1"/>
    <col min="11525" max="11525" width="13.5703125" style="56" customWidth="1"/>
    <col min="11526" max="11526" width="12.42578125" style="56" customWidth="1"/>
    <col min="11527" max="11527" width="10.5703125" style="56" customWidth="1"/>
    <col min="11528" max="11528" width="10.5703125" style="56" bestFit="1" customWidth="1"/>
    <col min="11529" max="11776" width="11.42578125" style="56"/>
    <col min="11777" max="11777" width="24.5703125" style="56" customWidth="1"/>
    <col min="11778" max="11778" width="9.42578125" style="56" customWidth="1"/>
    <col min="11779" max="11779" width="25" style="56" bestFit="1" customWidth="1"/>
    <col min="11780" max="11780" width="14.42578125" style="56" customWidth="1"/>
    <col min="11781" max="11781" width="13.5703125" style="56" customWidth="1"/>
    <col min="11782" max="11782" width="12.42578125" style="56" customWidth="1"/>
    <col min="11783" max="11783" width="10.5703125" style="56" customWidth="1"/>
    <col min="11784" max="11784" width="10.5703125" style="56" bestFit="1" customWidth="1"/>
    <col min="11785" max="12032" width="11.42578125" style="56"/>
    <col min="12033" max="12033" width="24.5703125" style="56" customWidth="1"/>
    <col min="12034" max="12034" width="9.42578125" style="56" customWidth="1"/>
    <col min="12035" max="12035" width="25" style="56" bestFit="1" customWidth="1"/>
    <col min="12036" max="12036" width="14.42578125" style="56" customWidth="1"/>
    <col min="12037" max="12037" width="13.5703125" style="56" customWidth="1"/>
    <col min="12038" max="12038" width="12.42578125" style="56" customWidth="1"/>
    <col min="12039" max="12039" width="10.5703125" style="56" customWidth="1"/>
    <col min="12040" max="12040" width="10.5703125" style="56" bestFit="1" customWidth="1"/>
    <col min="12041" max="12288" width="11.42578125" style="56"/>
    <col min="12289" max="12289" width="24.5703125" style="56" customWidth="1"/>
    <col min="12290" max="12290" width="9.42578125" style="56" customWidth="1"/>
    <col min="12291" max="12291" width="25" style="56" bestFit="1" customWidth="1"/>
    <col min="12292" max="12292" width="14.42578125" style="56" customWidth="1"/>
    <col min="12293" max="12293" width="13.5703125" style="56" customWidth="1"/>
    <col min="12294" max="12294" width="12.42578125" style="56" customWidth="1"/>
    <col min="12295" max="12295" width="10.5703125" style="56" customWidth="1"/>
    <col min="12296" max="12296" width="10.5703125" style="56" bestFit="1" customWidth="1"/>
    <col min="12297" max="12544" width="11.42578125" style="56"/>
    <col min="12545" max="12545" width="24.5703125" style="56" customWidth="1"/>
    <col min="12546" max="12546" width="9.42578125" style="56" customWidth="1"/>
    <col min="12547" max="12547" width="25" style="56" bestFit="1" customWidth="1"/>
    <col min="12548" max="12548" width="14.42578125" style="56" customWidth="1"/>
    <col min="12549" max="12549" width="13.5703125" style="56" customWidth="1"/>
    <col min="12550" max="12550" width="12.42578125" style="56" customWidth="1"/>
    <col min="12551" max="12551" width="10.5703125" style="56" customWidth="1"/>
    <col min="12552" max="12552" width="10.5703125" style="56" bestFit="1" customWidth="1"/>
    <col min="12553" max="12800" width="11.42578125" style="56"/>
    <col min="12801" max="12801" width="24.5703125" style="56" customWidth="1"/>
    <col min="12802" max="12802" width="9.42578125" style="56" customWidth="1"/>
    <col min="12803" max="12803" width="25" style="56" bestFit="1" customWidth="1"/>
    <col min="12804" max="12804" width="14.42578125" style="56" customWidth="1"/>
    <col min="12805" max="12805" width="13.5703125" style="56" customWidth="1"/>
    <col min="12806" max="12806" width="12.42578125" style="56" customWidth="1"/>
    <col min="12807" max="12807" width="10.5703125" style="56" customWidth="1"/>
    <col min="12808" max="12808" width="10.5703125" style="56" bestFit="1" customWidth="1"/>
    <col min="12809" max="13056" width="11.42578125" style="56"/>
    <col min="13057" max="13057" width="24.5703125" style="56" customWidth="1"/>
    <col min="13058" max="13058" width="9.42578125" style="56" customWidth="1"/>
    <col min="13059" max="13059" width="25" style="56" bestFit="1" customWidth="1"/>
    <col min="13060" max="13060" width="14.42578125" style="56" customWidth="1"/>
    <col min="13061" max="13061" width="13.5703125" style="56" customWidth="1"/>
    <col min="13062" max="13062" width="12.42578125" style="56" customWidth="1"/>
    <col min="13063" max="13063" width="10.5703125" style="56" customWidth="1"/>
    <col min="13064" max="13064" width="10.5703125" style="56" bestFit="1" customWidth="1"/>
    <col min="13065" max="13312" width="11.42578125" style="56"/>
    <col min="13313" max="13313" width="24.5703125" style="56" customWidth="1"/>
    <col min="13314" max="13314" width="9.42578125" style="56" customWidth="1"/>
    <col min="13315" max="13315" width="25" style="56" bestFit="1" customWidth="1"/>
    <col min="13316" max="13316" width="14.42578125" style="56" customWidth="1"/>
    <col min="13317" max="13317" width="13.5703125" style="56" customWidth="1"/>
    <col min="13318" max="13318" width="12.42578125" style="56" customWidth="1"/>
    <col min="13319" max="13319" width="10.5703125" style="56" customWidth="1"/>
    <col min="13320" max="13320" width="10.5703125" style="56" bestFit="1" customWidth="1"/>
    <col min="13321" max="13568" width="11.42578125" style="56"/>
    <col min="13569" max="13569" width="24.5703125" style="56" customWidth="1"/>
    <col min="13570" max="13570" width="9.42578125" style="56" customWidth="1"/>
    <col min="13571" max="13571" width="25" style="56" bestFit="1" customWidth="1"/>
    <col min="13572" max="13572" width="14.42578125" style="56" customWidth="1"/>
    <col min="13573" max="13573" width="13.5703125" style="56" customWidth="1"/>
    <col min="13574" max="13574" width="12.42578125" style="56" customWidth="1"/>
    <col min="13575" max="13575" width="10.5703125" style="56" customWidth="1"/>
    <col min="13576" max="13576" width="10.5703125" style="56" bestFit="1" customWidth="1"/>
    <col min="13577" max="13824" width="11.42578125" style="56"/>
    <col min="13825" max="13825" width="24.5703125" style="56" customWidth="1"/>
    <col min="13826" max="13826" width="9.42578125" style="56" customWidth="1"/>
    <col min="13827" max="13827" width="25" style="56" bestFit="1" customWidth="1"/>
    <col min="13828" max="13828" width="14.42578125" style="56" customWidth="1"/>
    <col min="13829" max="13829" width="13.5703125" style="56" customWidth="1"/>
    <col min="13830" max="13830" width="12.42578125" style="56" customWidth="1"/>
    <col min="13831" max="13831" width="10.5703125" style="56" customWidth="1"/>
    <col min="13832" max="13832" width="10.5703125" style="56" bestFit="1" customWidth="1"/>
    <col min="13833" max="14080" width="11.42578125" style="56"/>
    <col min="14081" max="14081" width="24.5703125" style="56" customWidth="1"/>
    <col min="14082" max="14082" width="9.42578125" style="56" customWidth="1"/>
    <col min="14083" max="14083" width="25" style="56" bestFit="1" customWidth="1"/>
    <col min="14084" max="14084" width="14.42578125" style="56" customWidth="1"/>
    <col min="14085" max="14085" width="13.5703125" style="56" customWidth="1"/>
    <col min="14086" max="14086" width="12.42578125" style="56" customWidth="1"/>
    <col min="14087" max="14087" width="10.5703125" style="56" customWidth="1"/>
    <col min="14088" max="14088" width="10.5703125" style="56" bestFit="1" customWidth="1"/>
    <col min="14089" max="14336" width="11.42578125" style="56"/>
    <col min="14337" max="14337" width="24.5703125" style="56" customWidth="1"/>
    <col min="14338" max="14338" width="9.42578125" style="56" customWidth="1"/>
    <col min="14339" max="14339" width="25" style="56" bestFit="1" customWidth="1"/>
    <col min="14340" max="14340" width="14.42578125" style="56" customWidth="1"/>
    <col min="14341" max="14341" width="13.5703125" style="56" customWidth="1"/>
    <col min="14342" max="14342" width="12.42578125" style="56" customWidth="1"/>
    <col min="14343" max="14343" width="10.5703125" style="56" customWidth="1"/>
    <col min="14344" max="14344" width="10.5703125" style="56" bestFit="1" customWidth="1"/>
    <col min="14345" max="14592" width="11.42578125" style="56"/>
    <col min="14593" max="14593" width="24.5703125" style="56" customWidth="1"/>
    <col min="14594" max="14594" width="9.42578125" style="56" customWidth="1"/>
    <col min="14595" max="14595" width="25" style="56" bestFit="1" customWidth="1"/>
    <col min="14596" max="14596" width="14.42578125" style="56" customWidth="1"/>
    <col min="14597" max="14597" width="13.5703125" style="56" customWidth="1"/>
    <col min="14598" max="14598" width="12.42578125" style="56" customWidth="1"/>
    <col min="14599" max="14599" width="10.5703125" style="56" customWidth="1"/>
    <col min="14600" max="14600" width="10.5703125" style="56" bestFit="1" customWidth="1"/>
    <col min="14601" max="14848" width="11.42578125" style="56"/>
    <col min="14849" max="14849" width="24.5703125" style="56" customWidth="1"/>
    <col min="14850" max="14850" width="9.42578125" style="56" customWidth="1"/>
    <col min="14851" max="14851" width="25" style="56" bestFit="1" customWidth="1"/>
    <col min="14852" max="14852" width="14.42578125" style="56" customWidth="1"/>
    <col min="14853" max="14853" width="13.5703125" style="56" customWidth="1"/>
    <col min="14854" max="14854" width="12.42578125" style="56" customWidth="1"/>
    <col min="14855" max="14855" width="10.5703125" style="56" customWidth="1"/>
    <col min="14856" max="14856" width="10.5703125" style="56" bestFit="1" customWidth="1"/>
    <col min="14857" max="15104" width="11.42578125" style="56"/>
    <col min="15105" max="15105" width="24.5703125" style="56" customWidth="1"/>
    <col min="15106" max="15106" width="9.42578125" style="56" customWidth="1"/>
    <col min="15107" max="15107" width="25" style="56" bestFit="1" customWidth="1"/>
    <col min="15108" max="15108" width="14.42578125" style="56" customWidth="1"/>
    <col min="15109" max="15109" width="13.5703125" style="56" customWidth="1"/>
    <col min="15110" max="15110" width="12.42578125" style="56" customWidth="1"/>
    <col min="15111" max="15111" width="10.5703125" style="56" customWidth="1"/>
    <col min="15112" max="15112" width="10.5703125" style="56" bestFit="1" customWidth="1"/>
    <col min="15113" max="15360" width="11.42578125" style="56"/>
    <col min="15361" max="15361" width="24.5703125" style="56" customWidth="1"/>
    <col min="15362" max="15362" width="9.42578125" style="56" customWidth="1"/>
    <col min="15363" max="15363" width="25" style="56" bestFit="1" customWidth="1"/>
    <col min="15364" max="15364" width="14.42578125" style="56" customWidth="1"/>
    <col min="15365" max="15365" width="13.5703125" style="56" customWidth="1"/>
    <col min="15366" max="15366" width="12.42578125" style="56" customWidth="1"/>
    <col min="15367" max="15367" width="10.5703125" style="56" customWidth="1"/>
    <col min="15368" max="15368" width="10.5703125" style="56" bestFit="1" customWidth="1"/>
    <col min="15369" max="15616" width="11.42578125" style="56"/>
    <col min="15617" max="15617" width="24.5703125" style="56" customWidth="1"/>
    <col min="15618" max="15618" width="9.42578125" style="56" customWidth="1"/>
    <col min="15619" max="15619" width="25" style="56" bestFit="1" customWidth="1"/>
    <col min="15620" max="15620" width="14.42578125" style="56" customWidth="1"/>
    <col min="15621" max="15621" width="13.5703125" style="56" customWidth="1"/>
    <col min="15622" max="15622" width="12.42578125" style="56" customWidth="1"/>
    <col min="15623" max="15623" width="10.5703125" style="56" customWidth="1"/>
    <col min="15624" max="15624" width="10.5703125" style="56" bestFit="1" customWidth="1"/>
    <col min="15625" max="15872" width="11.42578125" style="56"/>
    <col min="15873" max="15873" width="24.5703125" style="56" customWidth="1"/>
    <col min="15874" max="15874" width="9.42578125" style="56" customWidth="1"/>
    <col min="15875" max="15875" width="25" style="56" bestFit="1" customWidth="1"/>
    <col min="15876" max="15876" width="14.42578125" style="56" customWidth="1"/>
    <col min="15877" max="15877" width="13.5703125" style="56" customWidth="1"/>
    <col min="15878" max="15878" width="12.42578125" style="56" customWidth="1"/>
    <col min="15879" max="15879" width="10.5703125" style="56" customWidth="1"/>
    <col min="15880" max="15880" width="10.5703125" style="56" bestFit="1" customWidth="1"/>
    <col min="15881" max="16128" width="11.42578125" style="56"/>
    <col min="16129" max="16129" width="24.5703125" style="56" customWidth="1"/>
    <col min="16130" max="16130" width="9.42578125" style="56" customWidth="1"/>
    <col min="16131" max="16131" width="25" style="56" bestFit="1" customWidth="1"/>
    <col min="16132" max="16132" width="14.42578125" style="56" customWidth="1"/>
    <col min="16133" max="16133" width="13.5703125" style="56" customWidth="1"/>
    <col min="16134" max="16134" width="12.42578125" style="56" customWidth="1"/>
    <col min="16135" max="16135" width="10.5703125" style="56" customWidth="1"/>
    <col min="16136" max="16136" width="10.5703125" style="56" bestFit="1" customWidth="1"/>
    <col min="16137" max="16384" width="11.42578125" style="56"/>
  </cols>
  <sheetData>
    <row r="1" spans="1:9" s="30" customFormat="1" ht="24.75" customHeight="1" x14ac:dyDescent="0.25">
      <c r="A1" s="2" t="str">
        <f>'RECAP #XXXX.XX'!B1</f>
        <v>xxx xxxxxxxxxxxxxxxxxxxxx</v>
      </c>
      <c r="B1" s="3"/>
      <c r="C1" s="4"/>
      <c r="D1" s="4"/>
      <c r="E1" s="4"/>
      <c r="F1" s="29"/>
      <c r="G1" s="29"/>
    </row>
    <row r="2" spans="1:9" s="30" customFormat="1" ht="15.75" x14ac:dyDescent="0.25">
      <c r="A2" s="6" t="str">
        <f>'RECAP #XXXX.XX'!B2</f>
        <v>Project # xxxx.xx</v>
      </c>
      <c r="B2" s="5"/>
      <c r="C2" s="4"/>
      <c r="D2" s="4"/>
      <c r="E2" s="4"/>
      <c r="F2" s="29"/>
      <c r="G2" s="29"/>
    </row>
    <row r="3" spans="1:9" s="30" customFormat="1" ht="15.75" x14ac:dyDescent="0.25">
      <c r="A3" s="7" t="str">
        <f>'RECAP #XXXX.XX'!B3</f>
        <v>Program code xxxxxx</v>
      </c>
      <c r="B3" s="5"/>
      <c r="C3" s="4"/>
      <c r="D3" s="8" t="str">
        <f>'RECAP #XXXX.XX'!E3</f>
        <v>Major Program xxxx</v>
      </c>
      <c r="E3" s="4"/>
      <c r="F3" s="29"/>
      <c r="G3" s="29"/>
    </row>
    <row r="4" spans="1:9" s="30" customFormat="1" ht="15.75" x14ac:dyDescent="0.25">
      <c r="A4" s="31" t="s">
        <v>18</v>
      </c>
      <c r="B4" s="32"/>
      <c r="C4" s="33"/>
      <c r="D4" s="34" t="s">
        <v>19</v>
      </c>
      <c r="E4" s="29"/>
      <c r="F4" s="29"/>
      <c r="G4" s="29"/>
    </row>
    <row r="5" spans="1:9" s="30" customFormat="1" ht="15.75" x14ac:dyDescent="0.25">
      <c r="A5" s="35" t="s">
        <v>20</v>
      </c>
      <c r="B5" s="36"/>
      <c r="C5" s="37"/>
      <c r="D5" s="38"/>
      <c r="E5" s="39"/>
      <c r="F5" s="40"/>
      <c r="G5" s="40"/>
      <c r="H5" s="36"/>
    </row>
    <row r="6" spans="1:9" s="30" customFormat="1" ht="15.75" x14ac:dyDescent="0.25">
      <c r="A6" s="11" t="str">
        <f>'RECAP #XXXX.XX'!B6</f>
        <v>Project Manager - xxxxxxxxxxxxxxxxxxx</v>
      </c>
      <c r="B6" s="11"/>
      <c r="C6" s="41"/>
      <c r="D6" s="42" t="s">
        <v>21</v>
      </c>
      <c r="E6" s="43"/>
      <c r="F6" s="44"/>
      <c r="G6" s="40"/>
      <c r="H6" s="36"/>
    </row>
    <row r="7" spans="1:9" s="30" customFormat="1" ht="15.75" x14ac:dyDescent="0.25">
      <c r="B7" s="45"/>
      <c r="C7" s="45"/>
      <c r="E7" s="44"/>
      <c r="F7" s="44"/>
      <c r="G7" s="40"/>
      <c r="H7" s="36"/>
      <c r="I7" s="30" t="s">
        <v>5</v>
      </c>
    </row>
    <row r="8" spans="1:9" s="30" customFormat="1" ht="32.25" thickBot="1" x14ac:dyDescent="0.3">
      <c r="A8" s="46" t="s">
        <v>22</v>
      </c>
      <c r="B8" s="47" t="s">
        <v>23</v>
      </c>
      <c r="C8" s="48" t="s">
        <v>24</v>
      </c>
      <c r="D8" s="49" t="s">
        <v>25</v>
      </c>
      <c r="E8" s="49" t="s">
        <v>26</v>
      </c>
      <c r="F8" s="49" t="s">
        <v>27</v>
      </c>
      <c r="G8" s="49" t="s">
        <v>28</v>
      </c>
      <c r="H8" s="49" t="s">
        <v>29</v>
      </c>
      <c r="I8" s="30" t="s">
        <v>5</v>
      </c>
    </row>
    <row r="9" spans="1:9" x14ac:dyDescent="0.2">
      <c r="A9" s="50"/>
      <c r="B9" s="51"/>
      <c r="C9" s="52"/>
      <c r="D9" s="53"/>
      <c r="E9" s="54">
        <f>D9</f>
        <v>0</v>
      </c>
      <c r="F9" s="55"/>
      <c r="G9" s="55"/>
      <c r="H9" s="55">
        <f>E9</f>
        <v>0</v>
      </c>
    </row>
    <row r="10" spans="1:9" x14ac:dyDescent="0.2">
      <c r="A10" s="50"/>
      <c r="B10" s="57"/>
      <c r="C10" s="52"/>
      <c r="D10" s="54"/>
      <c r="E10" s="54">
        <f t="shared" ref="E10:E21" si="0">E9+D10</f>
        <v>0</v>
      </c>
      <c r="F10" s="58"/>
      <c r="G10" s="55">
        <f t="shared" ref="G10:G21" si="1">G9+F10</f>
        <v>0</v>
      </c>
      <c r="H10" s="55">
        <f t="shared" ref="H10:H21" si="2">H9-F10+D10</f>
        <v>0</v>
      </c>
    </row>
    <row r="11" spans="1:9" x14ac:dyDescent="0.2">
      <c r="A11" s="50"/>
      <c r="B11" s="51"/>
      <c r="C11" s="52"/>
      <c r="D11" s="54"/>
      <c r="E11" s="54">
        <f t="shared" si="0"/>
        <v>0</v>
      </c>
      <c r="F11" s="58"/>
      <c r="G11" s="55">
        <f t="shared" si="1"/>
        <v>0</v>
      </c>
      <c r="H11" s="55">
        <f t="shared" si="2"/>
        <v>0</v>
      </c>
    </row>
    <row r="12" spans="1:9" x14ac:dyDescent="0.2">
      <c r="A12" s="50"/>
      <c r="B12" s="51"/>
      <c r="C12" s="52"/>
      <c r="D12" s="54"/>
      <c r="E12" s="54">
        <f t="shared" si="0"/>
        <v>0</v>
      </c>
      <c r="F12" s="58"/>
      <c r="G12" s="55">
        <f t="shared" si="1"/>
        <v>0</v>
      </c>
      <c r="H12" s="55">
        <f t="shared" si="2"/>
        <v>0</v>
      </c>
    </row>
    <row r="13" spans="1:9" x14ac:dyDescent="0.2">
      <c r="A13" s="50"/>
      <c r="B13" s="51"/>
      <c r="C13" s="52"/>
      <c r="D13" s="54"/>
      <c r="E13" s="54">
        <f t="shared" si="0"/>
        <v>0</v>
      </c>
      <c r="F13" s="58"/>
      <c r="G13" s="55">
        <f t="shared" si="1"/>
        <v>0</v>
      </c>
      <c r="H13" s="55">
        <f t="shared" si="2"/>
        <v>0</v>
      </c>
    </row>
    <row r="14" spans="1:9" x14ac:dyDescent="0.2">
      <c r="A14" s="50"/>
      <c r="B14" s="51"/>
      <c r="C14" s="52"/>
      <c r="D14" s="54"/>
      <c r="E14" s="54">
        <f t="shared" si="0"/>
        <v>0</v>
      </c>
      <c r="F14" s="55"/>
      <c r="G14" s="55">
        <f t="shared" si="1"/>
        <v>0</v>
      </c>
      <c r="H14" s="55">
        <f t="shared" si="2"/>
        <v>0</v>
      </c>
    </row>
    <row r="15" spans="1:9" x14ac:dyDescent="0.2">
      <c r="A15" s="50"/>
      <c r="B15" s="51"/>
      <c r="C15" s="52"/>
      <c r="D15" s="54"/>
      <c r="E15" s="54">
        <f t="shared" si="0"/>
        <v>0</v>
      </c>
      <c r="F15" s="58"/>
      <c r="G15" s="55">
        <f t="shared" si="1"/>
        <v>0</v>
      </c>
      <c r="H15" s="55">
        <f t="shared" si="2"/>
        <v>0</v>
      </c>
    </row>
    <row r="16" spans="1:9" x14ac:dyDescent="0.2">
      <c r="A16" s="50"/>
      <c r="B16" s="51"/>
      <c r="C16" s="52"/>
      <c r="D16" s="54"/>
      <c r="E16" s="54">
        <f t="shared" si="0"/>
        <v>0</v>
      </c>
      <c r="F16" s="58"/>
      <c r="G16" s="55">
        <f t="shared" si="1"/>
        <v>0</v>
      </c>
      <c r="H16" s="55">
        <f t="shared" si="2"/>
        <v>0</v>
      </c>
    </row>
    <row r="17" spans="1:8" x14ac:dyDescent="0.2">
      <c r="A17" s="50"/>
      <c r="B17" s="51"/>
      <c r="C17" s="52"/>
      <c r="D17" s="54"/>
      <c r="E17" s="54">
        <f t="shared" si="0"/>
        <v>0</v>
      </c>
      <c r="F17" s="58"/>
      <c r="G17" s="55">
        <f t="shared" si="1"/>
        <v>0</v>
      </c>
      <c r="H17" s="55">
        <f t="shared" si="2"/>
        <v>0</v>
      </c>
    </row>
    <row r="18" spans="1:8" x14ac:dyDescent="0.2">
      <c r="A18" s="50"/>
      <c r="B18" s="51"/>
      <c r="C18" s="52"/>
      <c r="D18" s="54"/>
      <c r="E18" s="54">
        <f t="shared" si="0"/>
        <v>0</v>
      </c>
      <c r="F18" s="58"/>
      <c r="G18" s="55">
        <f t="shared" si="1"/>
        <v>0</v>
      </c>
      <c r="H18" s="55">
        <f t="shared" si="2"/>
        <v>0</v>
      </c>
    </row>
    <row r="19" spans="1:8" x14ac:dyDescent="0.2">
      <c r="A19" s="50"/>
      <c r="B19" s="51"/>
      <c r="C19" s="52"/>
      <c r="D19" s="54"/>
      <c r="E19" s="54">
        <f t="shared" si="0"/>
        <v>0</v>
      </c>
      <c r="F19" s="55"/>
      <c r="G19" s="55">
        <f t="shared" si="1"/>
        <v>0</v>
      </c>
      <c r="H19" s="55">
        <f t="shared" si="2"/>
        <v>0</v>
      </c>
    </row>
    <row r="20" spans="1:8" x14ac:dyDescent="0.2">
      <c r="A20" s="50"/>
      <c r="B20" s="51"/>
      <c r="C20" s="52"/>
      <c r="D20" s="54"/>
      <c r="E20" s="54">
        <f t="shared" si="0"/>
        <v>0</v>
      </c>
      <c r="F20" s="55"/>
      <c r="G20" s="55">
        <f t="shared" si="1"/>
        <v>0</v>
      </c>
      <c r="H20" s="55">
        <f t="shared" si="2"/>
        <v>0</v>
      </c>
    </row>
    <row r="21" spans="1:8" x14ac:dyDescent="0.2">
      <c r="A21" s="50"/>
      <c r="B21" s="51"/>
      <c r="C21" s="59"/>
      <c r="D21" s="54"/>
      <c r="E21" s="54">
        <f t="shared" si="0"/>
        <v>0</v>
      </c>
      <c r="F21" s="55"/>
      <c r="G21" s="55">
        <f t="shared" si="1"/>
        <v>0</v>
      </c>
      <c r="H21" s="55">
        <f t="shared" si="2"/>
        <v>0</v>
      </c>
    </row>
    <row r="22" spans="1:8" x14ac:dyDescent="0.2">
      <c r="A22" s="50"/>
      <c r="B22" s="52"/>
      <c r="C22" s="60"/>
      <c r="D22" s="55"/>
      <c r="E22" s="55"/>
      <c r="F22" s="55"/>
      <c r="G22" s="55"/>
      <c r="H22" s="55"/>
    </row>
    <row r="23" spans="1:8" ht="13.5" thickBot="1" x14ac:dyDescent="0.25">
      <c r="A23" s="50"/>
      <c r="B23" s="61"/>
      <c r="C23" s="62" t="s">
        <v>30</v>
      </c>
      <c r="D23" s="63">
        <f>SUM(D9:D22)</f>
        <v>0</v>
      </c>
      <c r="E23" s="63"/>
      <c r="F23" s="63">
        <f>SUM(F9:F22)</f>
        <v>0</v>
      </c>
      <c r="G23" s="63"/>
      <c r="H23" s="63">
        <f>D23-F23</f>
        <v>0</v>
      </c>
    </row>
    <row r="24" spans="1:8" ht="13.5" thickTop="1" x14ac:dyDescent="0.2">
      <c r="A24" s="50"/>
      <c r="B24" s="52"/>
      <c r="C24" s="60"/>
      <c r="D24" s="55"/>
      <c r="E24" s="55"/>
      <c r="F24" s="55"/>
      <c r="G24" s="55"/>
      <c r="H24" s="55"/>
    </row>
    <row r="25" spans="1:8" x14ac:dyDescent="0.2">
      <c r="A25" s="50"/>
      <c r="B25" s="52"/>
      <c r="C25" s="60"/>
      <c r="D25" s="55"/>
      <c r="E25" s="55"/>
      <c r="F25" s="55"/>
      <c r="G25" s="55"/>
      <c r="H25" s="55"/>
    </row>
    <row r="26" spans="1:8" x14ac:dyDescent="0.2">
      <c r="A26" s="50"/>
      <c r="B26" s="52"/>
      <c r="C26" s="60"/>
      <c r="D26" s="55"/>
      <c r="E26" s="55"/>
      <c r="F26" s="55"/>
      <c r="G26" s="55"/>
      <c r="H26" s="55"/>
    </row>
    <row r="27" spans="1:8" x14ac:dyDescent="0.2">
      <c r="A27" s="50"/>
      <c r="B27" s="52"/>
      <c r="C27" s="60"/>
      <c r="D27" s="55"/>
      <c r="E27" s="55"/>
      <c r="F27" s="55"/>
      <c r="G27" s="55"/>
      <c r="H27" s="55"/>
    </row>
    <row r="28" spans="1:8" x14ac:dyDescent="0.2">
      <c r="A28" s="50"/>
      <c r="B28" s="52"/>
      <c r="C28" s="60"/>
      <c r="D28" s="55"/>
      <c r="E28" s="55"/>
      <c r="F28" s="55"/>
      <c r="G28" s="55"/>
      <c r="H28" s="55"/>
    </row>
    <row r="29" spans="1:8" x14ac:dyDescent="0.2">
      <c r="A29" s="50"/>
      <c r="B29" s="52"/>
      <c r="C29" s="60"/>
      <c r="D29" s="55"/>
      <c r="E29" s="55"/>
      <c r="F29" s="55"/>
      <c r="G29" s="55"/>
      <c r="H29" s="55"/>
    </row>
    <row r="30" spans="1:8" x14ac:dyDescent="0.2">
      <c r="A30" s="50"/>
      <c r="B30" s="52"/>
      <c r="C30" s="60"/>
      <c r="D30" s="55"/>
      <c r="E30" s="55"/>
      <c r="F30" s="55"/>
      <c r="G30" s="55"/>
      <c r="H30" s="55"/>
    </row>
    <row r="31" spans="1:8" x14ac:dyDescent="0.2">
      <c r="A31" s="50"/>
      <c r="B31" s="52"/>
      <c r="C31" s="60"/>
      <c r="D31" s="55"/>
      <c r="E31" s="55"/>
      <c r="F31" s="55"/>
      <c r="G31" s="55"/>
      <c r="H31" s="55"/>
    </row>
    <row r="32" spans="1:8" x14ac:dyDescent="0.2">
      <c r="A32" s="50"/>
      <c r="B32" s="52"/>
      <c r="C32" s="60"/>
      <c r="D32" s="39"/>
      <c r="E32" s="50"/>
      <c r="F32" s="64"/>
      <c r="G32" s="64"/>
      <c r="H32" s="39"/>
    </row>
    <row r="33" spans="1:8" x14ac:dyDescent="0.2">
      <c r="A33" s="50"/>
      <c r="B33" s="52"/>
      <c r="C33" s="60"/>
      <c r="D33" s="39"/>
      <c r="E33" s="50"/>
      <c r="F33" s="64"/>
      <c r="G33" s="64"/>
      <c r="H33" s="39"/>
    </row>
    <row r="34" spans="1:8" x14ac:dyDescent="0.2">
      <c r="A34" s="50"/>
      <c r="B34" s="52"/>
      <c r="C34" s="60"/>
      <c r="D34" s="39"/>
      <c r="E34" s="50"/>
      <c r="F34" s="64"/>
      <c r="G34" s="64"/>
      <c r="H34" s="39"/>
    </row>
    <row r="35" spans="1:8" x14ac:dyDescent="0.2">
      <c r="A35" s="50"/>
      <c r="B35" s="52"/>
      <c r="C35" s="60"/>
      <c r="D35" s="39"/>
      <c r="E35" s="50"/>
      <c r="F35" s="64"/>
      <c r="G35" s="64"/>
      <c r="H35" s="39"/>
    </row>
    <row r="36" spans="1:8" x14ac:dyDescent="0.2">
      <c r="A36" s="50"/>
      <c r="B36" s="52"/>
      <c r="C36" s="60"/>
      <c r="D36" s="39"/>
      <c r="E36" s="50"/>
      <c r="F36" s="64"/>
      <c r="G36" s="64"/>
      <c r="H36" s="39"/>
    </row>
    <row r="37" spans="1:8" x14ac:dyDescent="0.2">
      <c r="A37" s="50"/>
      <c r="B37" s="52"/>
      <c r="C37" s="60"/>
      <c r="D37" s="39"/>
      <c r="E37" s="50"/>
      <c r="F37" s="64"/>
      <c r="G37" s="64"/>
      <c r="H37" s="39"/>
    </row>
    <row r="38" spans="1:8" x14ac:dyDescent="0.2">
      <c r="A38" s="50"/>
      <c r="B38" s="52"/>
      <c r="C38" s="60"/>
      <c r="D38" s="39"/>
      <c r="E38" s="50"/>
      <c r="F38" s="64"/>
      <c r="G38" s="64"/>
      <c r="H38" s="39"/>
    </row>
    <row r="39" spans="1:8" x14ac:dyDescent="0.2">
      <c r="A39" s="50"/>
      <c r="B39" s="52"/>
      <c r="C39" s="60"/>
      <c r="D39" s="39"/>
      <c r="E39" s="50"/>
      <c r="F39" s="64"/>
      <c r="G39" s="64"/>
      <c r="H39" s="39"/>
    </row>
    <row r="40" spans="1:8" x14ac:dyDescent="0.2">
      <c r="A40" s="50"/>
      <c r="B40" s="52"/>
      <c r="C40" s="60"/>
      <c r="D40" s="39"/>
      <c r="E40" s="50"/>
      <c r="F40" s="64"/>
      <c r="G40" s="64"/>
      <c r="H40" s="39"/>
    </row>
    <row r="41" spans="1:8" x14ac:dyDescent="0.2">
      <c r="A41" s="50"/>
      <c r="B41" s="52"/>
      <c r="C41" s="60"/>
      <c r="D41" s="39"/>
      <c r="E41" s="50"/>
      <c r="F41" s="64"/>
      <c r="G41" s="64"/>
      <c r="H41" s="39"/>
    </row>
    <row r="42" spans="1:8" x14ac:dyDescent="0.2">
      <c r="E42" s="65"/>
    </row>
    <row r="43" spans="1:8" x14ac:dyDescent="0.2">
      <c r="E43" s="65"/>
    </row>
    <row r="44" spans="1:8" x14ac:dyDescent="0.2">
      <c r="E44" s="65"/>
    </row>
    <row r="45" spans="1:8" x14ac:dyDescent="0.2">
      <c r="E45" s="65"/>
    </row>
    <row r="46" spans="1:8" x14ac:dyDescent="0.2">
      <c r="E46" s="65"/>
    </row>
    <row r="47" spans="1:8" x14ac:dyDescent="0.2">
      <c r="E47" s="65"/>
    </row>
    <row r="48" spans="1:8" x14ac:dyDescent="0.2">
      <c r="E48" s="65"/>
    </row>
    <row r="49" spans="5:5" x14ac:dyDescent="0.2">
      <c r="E49" s="65"/>
    </row>
    <row r="50" spans="5:5" x14ac:dyDescent="0.2">
      <c r="E50" s="65"/>
    </row>
    <row r="51" spans="5:5" x14ac:dyDescent="0.2">
      <c r="E51" s="65"/>
    </row>
    <row r="52" spans="5:5" x14ac:dyDescent="0.2">
      <c r="E52" s="65"/>
    </row>
    <row r="53" spans="5:5" x14ac:dyDescent="0.2">
      <c r="E53" s="65"/>
    </row>
    <row r="54" spans="5:5" x14ac:dyDescent="0.2">
      <c r="E54" s="65"/>
    </row>
    <row r="55" spans="5:5" x14ac:dyDescent="0.2">
      <c r="E55" s="65"/>
    </row>
    <row r="56" spans="5:5" x14ac:dyDescent="0.2">
      <c r="E56" s="65"/>
    </row>
    <row r="57" spans="5:5" x14ac:dyDescent="0.2">
      <c r="E57" s="65"/>
    </row>
    <row r="58" spans="5:5" x14ac:dyDescent="0.2">
      <c r="E58" s="65"/>
    </row>
    <row r="59" spans="5:5" x14ac:dyDescent="0.2">
      <c r="E59" s="65"/>
    </row>
    <row r="60" spans="5:5" x14ac:dyDescent="0.2">
      <c r="E60" s="65"/>
    </row>
    <row r="61" spans="5:5" x14ac:dyDescent="0.2">
      <c r="E61" s="65"/>
    </row>
    <row r="62" spans="5:5" x14ac:dyDescent="0.2">
      <c r="E62" s="65"/>
    </row>
    <row r="63" spans="5:5" x14ac:dyDescent="0.2">
      <c r="E63" s="65"/>
    </row>
    <row r="64" spans="5:5" x14ac:dyDescent="0.2">
      <c r="E64" s="65"/>
    </row>
    <row r="65" spans="5:5" x14ac:dyDescent="0.2">
      <c r="E65" s="65"/>
    </row>
    <row r="66" spans="5:5" x14ac:dyDescent="0.2">
      <c r="E66" s="65"/>
    </row>
    <row r="67" spans="5:5" x14ac:dyDescent="0.2">
      <c r="E67" s="65"/>
    </row>
    <row r="68" spans="5:5" x14ac:dyDescent="0.2">
      <c r="E68" s="65"/>
    </row>
    <row r="69" spans="5:5" x14ac:dyDescent="0.2">
      <c r="E69" s="65"/>
    </row>
    <row r="70" spans="5:5" x14ac:dyDescent="0.2">
      <c r="E70" s="65"/>
    </row>
    <row r="71" spans="5:5" x14ac:dyDescent="0.2">
      <c r="E71" s="65"/>
    </row>
    <row r="72" spans="5:5" x14ac:dyDescent="0.2">
      <c r="E72" s="65"/>
    </row>
    <row r="73" spans="5:5" x14ac:dyDescent="0.2">
      <c r="E73" s="65"/>
    </row>
    <row r="74" spans="5:5" x14ac:dyDescent="0.2">
      <c r="E74" s="65"/>
    </row>
    <row r="75" spans="5:5" x14ac:dyDescent="0.2">
      <c r="E75" s="65"/>
    </row>
    <row r="76" spans="5:5" x14ac:dyDescent="0.2">
      <c r="E76" s="65"/>
    </row>
    <row r="77" spans="5:5" x14ac:dyDescent="0.2">
      <c r="E77" s="65"/>
    </row>
    <row r="78" spans="5:5" x14ac:dyDescent="0.2">
      <c r="E78" s="65"/>
    </row>
    <row r="79" spans="5:5" x14ac:dyDescent="0.2">
      <c r="E79" s="65"/>
    </row>
    <row r="80" spans="5:5" x14ac:dyDescent="0.2">
      <c r="E80" s="65"/>
    </row>
    <row r="81" spans="5:5" x14ac:dyDescent="0.2">
      <c r="E81" s="65"/>
    </row>
    <row r="82" spans="5:5" x14ac:dyDescent="0.2">
      <c r="E82" s="65"/>
    </row>
    <row r="83" spans="5:5" x14ac:dyDescent="0.2">
      <c r="E83" s="65"/>
    </row>
    <row r="84" spans="5:5" x14ac:dyDescent="0.2">
      <c r="E84" s="65"/>
    </row>
    <row r="85" spans="5:5" x14ac:dyDescent="0.2">
      <c r="E85" s="65"/>
    </row>
    <row r="86" spans="5:5" x14ac:dyDescent="0.2">
      <c r="E86" s="65"/>
    </row>
    <row r="87" spans="5:5" x14ac:dyDescent="0.2">
      <c r="E87" s="65"/>
    </row>
    <row r="88" spans="5:5" x14ac:dyDescent="0.2">
      <c r="E88" s="65"/>
    </row>
    <row r="89" spans="5:5" x14ac:dyDescent="0.2">
      <c r="E89" s="65"/>
    </row>
    <row r="90" spans="5:5" x14ac:dyDescent="0.2">
      <c r="E90" s="65"/>
    </row>
    <row r="91" spans="5:5" x14ac:dyDescent="0.2">
      <c r="E91" s="65"/>
    </row>
    <row r="92" spans="5:5" x14ac:dyDescent="0.2">
      <c r="E92" s="65"/>
    </row>
    <row r="93" spans="5:5" x14ac:dyDescent="0.2">
      <c r="E93" s="65"/>
    </row>
    <row r="94" spans="5:5" x14ac:dyDescent="0.2">
      <c r="E94" s="65"/>
    </row>
    <row r="95" spans="5:5" x14ac:dyDescent="0.2">
      <c r="E95" s="65"/>
    </row>
    <row r="96" spans="5:5" x14ac:dyDescent="0.2">
      <c r="E96" s="65"/>
    </row>
    <row r="97" spans="5:5" x14ac:dyDescent="0.2">
      <c r="E97" s="65"/>
    </row>
    <row r="98" spans="5:5" x14ac:dyDescent="0.2">
      <c r="E98" s="65"/>
    </row>
    <row r="99" spans="5:5" x14ac:dyDescent="0.2">
      <c r="E99" s="65"/>
    </row>
    <row r="100" spans="5:5" x14ac:dyDescent="0.2">
      <c r="E100" s="65"/>
    </row>
    <row r="101" spans="5:5" x14ac:dyDescent="0.2">
      <c r="E101" s="65"/>
    </row>
    <row r="102" spans="5:5" x14ac:dyDescent="0.2">
      <c r="E102" s="65"/>
    </row>
    <row r="103" spans="5:5" x14ac:dyDescent="0.2">
      <c r="E103" s="65"/>
    </row>
    <row r="104" spans="5:5" x14ac:dyDescent="0.2">
      <c r="E104" s="65"/>
    </row>
    <row r="105" spans="5:5" x14ac:dyDescent="0.2">
      <c r="E105" s="65"/>
    </row>
    <row r="106" spans="5:5" x14ac:dyDescent="0.2">
      <c r="E106" s="65"/>
    </row>
    <row r="107" spans="5:5" x14ac:dyDescent="0.2">
      <c r="E107" s="65"/>
    </row>
    <row r="108" spans="5:5" x14ac:dyDescent="0.2">
      <c r="E108" s="65"/>
    </row>
    <row r="109" spans="5:5" x14ac:dyDescent="0.2">
      <c r="E109" s="65"/>
    </row>
    <row r="110" spans="5:5" x14ac:dyDescent="0.2">
      <c r="E110" s="65"/>
    </row>
    <row r="111" spans="5:5" x14ac:dyDescent="0.2">
      <c r="E111" s="65"/>
    </row>
    <row r="112" spans="5:5" x14ac:dyDescent="0.2">
      <c r="E112" s="65"/>
    </row>
    <row r="113" spans="5:5" x14ac:dyDescent="0.2">
      <c r="E113" s="65"/>
    </row>
    <row r="114" spans="5:5" x14ac:dyDescent="0.2">
      <c r="E114" s="65"/>
    </row>
    <row r="115" spans="5:5" x14ac:dyDescent="0.2">
      <c r="E115" s="65"/>
    </row>
    <row r="116" spans="5:5" x14ac:dyDescent="0.2">
      <c r="E116" s="65"/>
    </row>
    <row r="117" spans="5:5" x14ac:dyDescent="0.2">
      <c r="E117" s="65"/>
    </row>
    <row r="118" spans="5:5" x14ac:dyDescent="0.2">
      <c r="E118" s="65"/>
    </row>
    <row r="119" spans="5:5" x14ac:dyDescent="0.2">
      <c r="E119" s="65"/>
    </row>
    <row r="120" spans="5:5" x14ac:dyDescent="0.2">
      <c r="E120" s="65"/>
    </row>
    <row r="121" spans="5:5" x14ac:dyDescent="0.2">
      <c r="E121" s="65"/>
    </row>
    <row r="122" spans="5:5" x14ac:dyDescent="0.2">
      <c r="E122" s="65"/>
    </row>
    <row r="123" spans="5:5" x14ac:dyDescent="0.2">
      <c r="E123" s="65"/>
    </row>
    <row r="124" spans="5:5" x14ac:dyDescent="0.2">
      <c r="E124" s="65"/>
    </row>
    <row r="125" spans="5:5" x14ac:dyDescent="0.2">
      <c r="E125" s="65"/>
    </row>
    <row r="126" spans="5:5" x14ac:dyDescent="0.2">
      <c r="E126" s="65"/>
    </row>
    <row r="127" spans="5:5" x14ac:dyDescent="0.2">
      <c r="E127" s="65"/>
    </row>
    <row r="128" spans="5:5" x14ac:dyDescent="0.2">
      <c r="E128" s="65"/>
    </row>
    <row r="129" spans="5:5" x14ac:dyDescent="0.2">
      <c r="E129" s="65"/>
    </row>
    <row r="130" spans="5:5" x14ac:dyDescent="0.2">
      <c r="E130" s="65"/>
    </row>
    <row r="131" spans="5:5" x14ac:dyDescent="0.2">
      <c r="E131" s="65"/>
    </row>
    <row r="132" spans="5:5" x14ac:dyDescent="0.2">
      <c r="E132" s="65"/>
    </row>
    <row r="133" spans="5:5" x14ac:dyDescent="0.2">
      <c r="E133" s="65"/>
    </row>
    <row r="134" spans="5:5" x14ac:dyDescent="0.2">
      <c r="E134" s="65"/>
    </row>
    <row r="135" spans="5:5" x14ac:dyDescent="0.2">
      <c r="E135" s="65"/>
    </row>
    <row r="136" spans="5:5" x14ac:dyDescent="0.2">
      <c r="E136" s="65"/>
    </row>
    <row r="137" spans="5:5" x14ac:dyDescent="0.2">
      <c r="E137" s="65"/>
    </row>
    <row r="138" spans="5:5" x14ac:dyDescent="0.2">
      <c r="E138" s="65"/>
    </row>
    <row r="139" spans="5:5" x14ac:dyDescent="0.2">
      <c r="E139" s="65"/>
    </row>
    <row r="140" spans="5:5" x14ac:dyDescent="0.2">
      <c r="E140" s="65"/>
    </row>
    <row r="141" spans="5:5" x14ac:dyDescent="0.2">
      <c r="E141" s="65"/>
    </row>
    <row r="142" spans="5:5" x14ac:dyDescent="0.2">
      <c r="E142" s="65"/>
    </row>
    <row r="143" spans="5:5" x14ac:dyDescent="0.2">
      <c r="E143" s="65"/>
    </row>
    <row r="144" spans="5:5" x14ac:dyDescent="0.2">
      <c r="E144" s="65"/>
    </row>
    <row r="145" spans="5:5" x14ac:dyDescent="0.2">
      <c r="E145" s="65"/>
    </row>
    <row r="146" spans="5:5" x14ac:dyDescent="0.2">
      <c r="E146" s="65"/>
    </row>
    <row r="147" spans="5:5" x14ac:dyDescent="0.2">
      <c r="E147" s="65"/>
    </row>
    <row r="148" spans="5:5" x14ac:dyDescent="0.2">
      <c r="E148" s="65"/>
    </row>
    <row r="149" spans="5:5" x14ac:dyDescent="0.2">
      <c r="E149" s="65"/>
    </row>
    <row r="150" spans="5:5" x14ac:dyDescent="0.2">
      <c r="E150" s="65"/>
    </row>
    <row r="151" spans="5:5" x14ac:dyDescent="0.2">
      <c r="E151" s="65"/>
    </row>
    <row r="152" spans="5:5" x14ac:dyDescent="0.2">
      <c r="E152" s="65"/>
    </row>
    <row r="153" spans="5:5" x14ac:dyDescent="0.2">
      <c r="E153" s="65"/>
    </row>
    <row r="154" spans="5:5" x14ac:dyDescent="0.2">
      <c r="E154" s="65"/>
    </row>
    <row r="155" spans="5:5" x14ac:dyDescent="0.2">
      <c r="E155" s="65"/>
    </row>
    <row r="156" spans="5:5" x14ac:dyDescent="0.2">
      <c r="E156" s="65"/>
    </row>
    <row r="157" spans="5:5" x14ac:dyDescent="0.2">
      <c r="E157" s="65"/>
    </row>
    <row r="158" spans="5:5" x14ac:dyDescent="0.2">
      <c r="E158" s="65"/>
    </row>
    <row r="159" spans="5:5" x14ac:dyDescent="0.2">
      <c r="E159" s="65"/>
    </row>
    <row r="160" spans="5:5" x14ac:dyDescent="0.2">
      <c r="E160" s="65"/>
    </row>
    <row r="161" spans="5:5" x14ac:dyDescent="0.2">
      <c r="E161" s="65"/>
    </row>
    <row r="162" spans="5:5" x14ac:dyDescent="0.2">
      <c r="E162" s="65"/>
    </row>
    <row r="163" spans="5:5" x14ac:dyDescent="0.2">
      <c r="E163" s="65"/>
    </row>
    <row r="164" spans="5:5" x14ac:dyDescent="0.2">
      <c r="E164" s="65"/>
    </row>
    <row r="165" spans="5:5" x14ac:dyDescent="0.2">
      <c r="E165" s="65"/>
    </row>
    <row r="166" spans="5:5" x14ac:dyDescent="0.2">
      <c r="E166" s="65"/>
    </row>
    <row r="167" spans="5:5" x14ac:dyDescent="0.2">
      <c r="E167" s="65"/>
    </row>
    <row r="168" spans="5:5" x14ac:dyDescent="0.2">
      <c r="E168" s="65"/>
    </row>
    <row r="169" spans="5:5" x14ac:dyDescent="0.2">
      <c r="E169" s="65"/>
    </row>
    <row r="170" spans="5:5" x14ac:dyDescent="0.2">
      <c r="E170" s="65"/>
    </row>
    <row r="171" spans="5:5" x14ac:dyDescent="0.2">
      <c r="E171" s="65"/>
    </row>
    <row r="172" spans="5:5" x14ac:dyDescent="0.2">
      <c r="E172" s="65"/>
    </row>
    <row r="173" spans="5:5" x14ac:dyDescent="0.2">
      <c r="E173" s="65"/>
    </row>
    <row r="174" spans="5:5" x14ac:dyDescent="0.2">
      <c r="E174" s="65"/>
    </row>
    <row r="175" spans="5:5" x14ac:dyDescent="0.2">
      <c r="E175" s="65"/>
    </row>
    <row r="176" spans="5:5" x14ac:dyDescent="0.2">
      <c r="E176" s="65"/>
    </row>
    <row r="177" spans="5:5" x14ac:dyDescent="0.2">
      <c r="E177" s="65"/>
    </row>
    <row r="178" spans="5:5" x14ac:dyDescent="0.2">
      <c r="E178" s="65"/>
    </row>
    <row r="179" spans="5:5" x14ac:dyDescent="0.2">
      <c r="E179" s="65"/>
    </row>
    <row r="180" spans="5:5" x14ac:dyDescent="0.2">
      <c r="E180" s="65"/>
    </row>
    <row r="181" spans="5:5" x14ac:dyDescent="0.2">
      <c r="E181" s="65"/>
    </row>
    <row r="182" spans="5:5" x14ac:dyDescent="0.2">
      <c r="E182" s="65"/>
    </row>
    <row r="183" spans="5:5" x14ac:dyDescent="0.2">
      <c r="E183" s="65"/>
    </row>
    <row r="184" spans="5:5" x14ac:dyDescent="0.2">
      <c r="E184" s="65"/>
    </row>
    <row r="185" spans="5:5" x14ac:dyDescent="0.2">
      <c r="E185" s="65"/>
    </row>
    <row r="186" spans="5:5" x14ac:dyDescent="0.2">
      <c r="E186" s="65"/>
    </row>
    <row r="187" spans="5:5" x14ac:dyDescent="0.2">
      <c r="E187" s="65"/>
    </row>
    <row r="188" spans="5:5" x14ac:dyDescent="0.2">
      <c r="E188" s="65"/>
    </row>
    <row r="189" spans="5:5" x14ac:dyDescent="0.2">
      <c r="E189" s="65"/>
    </row>
    <row r="190" spans="5:5" x14ac:dyDescent="0.2">
      <c r="E190" s="65"/>
    </row>
    <row r="191" spans="5:5" x14ac:dyDescent="0.2">
      <c r="E191" s="65"/>
    </row>
    <row r="192" spans="5:5" x14ac:dyDescent="0.2">
      <c r="E192" s="65"/>
    </row>
    <row r="193" spans="5:5" x14ac:dyDescent="0.2">
      <c r="E193" s="65"/>
    </row>
    <row r="194" spans="5:5" x14ac:dyDescent="0.2">
      <c r="E194" s="65"/>
    </row>
    <row r="195" spans="5:5" x14ac:dyDescent="0.2">
      <c r="E195" s="65"/>
    </row>
    <row r="196" spans="5:5" x14ac:dyDescent="0.2">
      <c r="E196" s="65"/>
    </row>
    <row r="197" spans="5:5" x14ac:dyDescent="0.2">
      <c r="E197" s="65"/>
    </row>
    <row r="198" spans="5:5" x14ac:dyDescent="0.2">
      <c r="E198" s="65"/>
    </row>
    <row r="199" spans="5:5" x14ac:dyDescent="0.2">
      <c r="E199" s="65"/>
    </row>
    <row r="200" spans="5:5" x14ac:dyDescent="0.2">
      <c r="E200" s="65"/>
    </row>
    <row r="201" spans="5:5" x14ac:dyDescent="0.2">
      <c r="E201" s="65"/>
    </row>
    <row r="202" spans="5:5" x14ac:dyDescent="0.2">
      <c r="E202" s="65"/>
    </row>
    <row r="203" spans="5:5" x14ac:dyDescent="0.2">
      <c r="E203" s="65"/>
    </row>
    <row r="204" spans="5:5" x14ac:dyDescent="0.2">
      <c r="E204" s="65"/>
    </row>
    <row r="205" spans="5:5" x14ac:dyDescent="0.2">
      <c r="E205" s="65"/>
    </row>
    <row r="206" spans="5:5" x14ac:dyDescent="0.2">
      <c r="E206" s="65"/>
    </row>
    <row r="207" spans="5:5" x14ac:dyDescent="0.2">
      <c r="E207" s="65"/>
    </row>
    <row r="208" spans="5:5" x14ac:dyDescent="0.2">
      <c r="E208" s="65"/>
    </row>
    <row r="209" spans="5:5" x14ac:dyDescent="0.2">
      <c r="E209" s="65"/>
    </row>
    <row r="210" spans="5:5" x14ac:dyDescent="0.2">
      <c r="E210" s="65"/>
    </row>
    <row r="211" spans="5:5" x14ac:dyDescent="0.2">
      <c r="E211" s="65"/>
    </row>
    <row r="212" spans="5:5" x14ac:dyDescent="0.2">
      <c r="E212" s="65"/>
    </row>
    <row r="213" spans="5:5" x14ac:dyDescent="0.2">
      <c r="E213" s="65"/>
    </row>
    <row r="214" spans="5:5" x14ac:dyDescent="0.2">
      <c r="E214" s="65"/>
    </row>
    <row r="215" spans="5:5" x14ac:dyDescent="0.2">
      <c r="E215" s="65"/>
    </row>
    <row r="216" spans="5:5" x14ac:dyDescent="0.2">
      <c r="E216" s="65"/>
    </row>
    <row r="217" spans="5:5" x14ac:dyDescent="0.2">
      <c r="E217" s="65"/>
    </row>
    <row r="218" spans="5:5" x14ac:dyDescent="0.2">
      <c r="E218" s="65"/>
    </row>
    <row r="219" spans="5:5" x14ac:dyDescent="0.2">
      <c r="E219" s="65"/>
    </row>
    <row r="220" spans="5:5" x14ac:dyDescent="0.2">
      <c r="E220" s="65"/>
    </row>
    <row r="221" spans="5:5" x14ac:dyDescent="0.2">
      <c r="E221" s="65"/>
    </row>
    <row r="222" spans="5:5" x14ac:dyDescent="0.2">
      <c r="E222" s="65"/>
    </row>
    <row r="223" spans="5:5" x14ac:dyDescent="0.2">
      <c r="E223" s="65"/>
    </row>
    <row r="224" spans="5:5" x14ac:dyDescent="0.2">
      <c r="E224" s="65"/>
    </row>
    <row r="225" spans="5:5" x14ac:dyDescent="0.2">
      <c r="E225" s="65"/>
    </row>
    <row r="226" spans="5:5" x14ac:dyDescent="0.2">
      <c r="E226" s="65"/>
    </row>
    <row r="227" spans="5:5" x14ac:dyDescent="0.2">
      <c r="E227" s="65"/>
    </row>
    <row r="228" spans="5:5" x14ac:dyDescent="0.2">
      <c r="E228" s="65"/>
    </row>
    <row r="229" spans="5:5" x14ac:dyDescent="0.2">
      <c r="E229" s="65"/>
    </row>
    <row r="230" spans="5:5" x14ac:dyDescent="0.2">
      <c r="E230" s="65"/>
    </row>
    <row r="231" spans="5:5" x14ac:dyDescent="0.2">
      <c r="E231" s="65"/>
    </row>
    <row r="232" spans="5:5" x14ac:dyDescent="0.2">
      <c r="E232" s="65"/>
    </row>
    <row r="233" spans="5:5" x14ac:dyDescent="0.2">
      <c r="E233" s="65"/>
    </row>
    <row r="234" spans="5:5" x14ac:dyDescent="0.2">
      <c r="E234" s="65"/>
    </row>
    <row r="235" spans="5:5" x14ac:dyDescent="0.2">
      <c r="E235" s="65"/>
    </row>
    <row r="236" spans="5:5" x14ac:dyDescent="0.2">
      <c r="E236" s="65"/>
    </row>
    <row r="237" spans="5:5" x14ac:dyDescent="0.2">
      <c r="E237" s="65"/>
    </row>
    <row r="238" spans="5:5" x14ac:dyDescent="0.2">
      <c r="E238" s="65"/>
    </row>
    <row r="239" spans="5:5" x14ac:dyDescent="0.2">
      <c r="E239" s="65"/>
    </row>
    <row r="240" spans="5:5" x14ac:dyDescent="0.2">
      <c r="E240" s="65"/>
    </row>
    <row r="241" spans="5:5" x14ac:dyDescent="0.2">
      <c r="E241" s="65"/>
    </row>
    <row r="242" spans="5:5" x14ac:dyDescent="0.2">
      <c r="E242" s="65"/>
    </row>
    <row r="243" spans="5:5" x14ac:dyDescent="0.2">
      <c r="E243" s="65"/>
    </row>
    <row r="244" spans="5:5" x14ac:dyDescent="0.2">
      <c r="E244" s="65"/>
    </row>
    <row r="245" spans="5:5" x14ac:dyDescent="0.2">
      <c r="E245" s="65"/>
    </row>
    <row r="246" spans="5:5" x14ac:dyDescent="0.2">
      <c r="E246" s="65"/>
    </row>
    <row r="247" spans="5:5" x14ac:dyDescent="0.2">
      <c r="E247" s="65"/>
    </row>
    <row r="248" spans="5:5" x14ac:dyDescent="0.2">
      <c r="E248" s="65"/>
    </row>
    <row r="249" spans="5:5" x14ac:dyDescent="0.2">
      <c r="E249" s="65"/>
    </row>
    <row r="250" spans="5:5" x14ac:dyDescent="0.2">
      <c r="E250" s="65"/>
    </row>
    <row r="251" spans="5:5" x14ac:dyDescent="0.2">
      <c r="E251" s="65"/>
    </row>
    <row r="252" spans="5:5" x14ac:dyDescent="0.2">
      <c r="E252" s="65"/>
    </row>
    <row r="253" spans="5:5" x14ac:dyDescent="0.2">
      <c r="E253" s="65"/>
    </row>
    <row r="254" spans="5:5" x14ac:dyDescent="0.2">
      <c r="E254" s="65"/>
    </row>
    <row r="255" spans="5:5" x14ac:dyDescent="0.2">
      <c r="E255" s="65"/>
    </row>
    <row r="256" spans="5:5" x14ac:dyDescent="0.2">
      <c r="E256" s="65"/>
    </row>
    <row r="257" spans="5:5" x14ac:dyDescent="0.2">
      <c r="E257" s="65"/>
    </row>
    <row r="258" spans="5:5" x14ac:dyDescent="0.2">
      <c r="E258" s="65"/>
    </row>
    <row r="259" spans="5:5" x14ac:dyDescent="0.2">
      <c r="E259" s="65"/>
    </row>
    <row r="260" spans="5:5" x14ac:dyDescent="0.2">
      <c r="E260" s="65"/>
    </row>
    <row r="261" spans="5:5" x14ac:dyDescent="0.2">
      <c r="E261" s="65"/>
    </row>
    <row r="262" spans="5:5" x14ac:dyDescent="0.2">
      <c r="E262" s="65"/>
    </row>
    <row r="263" spans="5:5" x14ac:dyDescent="0.2">
      <c r="E263" s="65"/>
    </row>
    <row r="264" spans="5:5" x14ac:dyDescent="0.2">
      <c r="E264" s="65"/>
    </row>
    <row r="265" spans="5:5" x14ac:dyDescent="0.2">
      <c r="E265" s="65"/>
    </row>
    <row r="266" spans="5:5" x14ac:dyDescent="0.2">
      <c r="E266" s="65"/>
    </row>
    <row r="267" spans="5:5" x14ac:dyDescent="0.2">
      <c r="E267" s="65"/>
    </row>
    <row r="268" spans="5:5" x14ac:dyDescent="0.2">
      <c r="E268" s="65"/>
    </row>
    <row r="269" spans="5:5" x14ac:dyDescent="0.2">
      <c r="E269" s="65"/>
    </row>
    <row r="270" spans="5:5" x14ac:dyDescent="0.2">
      <c r="E270" s="65"/>
    </row>
    <row r="271" spans="5:5" x14ac:dyDescent="0.2">
      <c r="E271" s="65"/>
    </row>
    <row r="272" spans="5:5" x14ac:dyDescent="0.2">
      <c r="E272" s="65"/>
    </row>
    <row r="273" spans="5:5" x14ac:dyDescent="0.2">
      <c r="E273" s="65"/>
    </row>
    <row r="274" spans="5:5" x14ac:dyDescent="0.2">
      <c r="E274" s="65"/>
    </row>
    <row r="275" spans="5:5" x14ac:dyDescent="0.2">
      <c r="E275" s="65"/>
    </row>
    <row r="276" spans="5:5" x14ac:dyDescent="0.2">
      <c r="E276" s="65"/>
    </row>
    <row r="277" spans="5:5" x14ac:dyDescent="0.2">
      <c r="E277" s="65"/>
    </row>
    <row r="278" spans="5:5" x14ac:dyDescent="0.2">
      <c r="E278" s="65"/>
    </row>
    <row r="279" spans="5:5" x14ac:dyDescent="0.2">
      <c r="E279" s="65"/>
    </row>
    <row r="280" spans="5:5" x14ac:dyDescent="0.2">
      <c r="E280" s="65"/>
    </row>
    <row r="281" spans="5:5" x14ac:dyDescent="0.2">
      <c r="E281" s="65"/>
    </row>
    <row r="282" spans="5:5" x14ac:dyDescent="0.2">
      <c r="E282" s="65"/>
    </row>
    <row r="283" spans="5:5" x14ac:dyDescent="0.2">
      <c r="E283" s="65"/>
    </row>
    <row r="284" spans="5:5" x14ac:dyDescent="0.2">
      <c r="E284" s="65"/>
    </row>
    <row r="285" spans="5:5" x14ac:dyDescent="0.2">
      <c r="E285" s="65"/>
    </row>
    <row r="286" spans="5:5" x14ac:dyDescent="0.2">
      <c r="E286" s="65"/>
    </row>
    <row r="287" spans="5:5" x14ac:dyDescent="0.2">
      <c r="E287" s="65"/>
    </row>
    <row r="288" spans="5:5" x14ac:dyDescent="0.2">
      <c r="E288" s="65"/>
    </row>
    <row r="289" spans="5:5" x14ac:dyDescent="0.2">
      <c r="E289" s="65"/>
    </row>
    <row r="290" spans="5:5" x14ac:dyDescent="0.2">
      <c r="E290" s="65"/>
    </row>
    <row r="291" spans="5:5" x14ac:dyDescent="0.2">
      <c r="E291" s="65"/>
    </row>
    <row r="292" spans="5:5" x14ac:dyDescent="0.2">
      <c r="E292" s="65"/>
    </row>
    <row r="293" spans="5:5" x14ac:dyDescent="0.2">
      <c r="E293" s="65"/>
    </row>
    <row r="294" spans="5:5" x14ac:dyDescent="0.2">
      <c r="E294" s="65"/>
    </row>
    <row r="295" spans="5:5" x14ac:dyDescent="0.2">
      <c r="E295" s="65"/>
    </row>
    <row r="296" spans="5:5" x14ac:dyDescent="0.2">
      <c r="E296" s="65"/>
    </row>
    <row r="297" spans="5:5" x14ac:dyDescent="0.2">
      <c r="E297" s="65"/>
    </row>
    <row r="298" spans="5:5" x14ac:dyDescent="0.2">
      <c r="E298" s="65"/>
    </row>
    <row r="299" spans="5:5" x14ac:dyDescent="0.2">
      <c r="E299" s="65"/>
    </row>
    <row r="300" spans="5:5" x14ac:dyDescent="0.2">
      <c r="E300" s="65"/>
    </row>
    <row r="301" spans="5:5" x14ac:dyDescent="0.2">
      <c r="E301" s="65"/>
    </row>
    <row r="302" spans="5:5" x14ac:dyDescent="0.2">
      <c r="E302" s="65"/>
    </row>
    <row r="303" spans="5:5" x14ac:dyDescent="0.2">
      <c r="E303" s="65"/>
    </row>
    <row r="304" spans="5:5" x14ac:dyDescent="0.2">
      <c r="E304" s="65"/>
    </row>
    <row r="305" spans="5:5" x14ac:dyDescent="0.2">
      <c r="E305" s="65"/>
    </row>
    <row r="306" spans="5:5" x14ac:dyDescent="0.2">
      <c r="E306" s="65"/>
    </row>
    <row r="307" spans="5:5" x14ac:dyDescent="0.2">
      <c r="E307" s="65"/>
    </row>
    <row r="308" spans="5:5" x14ac:dyDescent="0.2">
      <c r="E308" s="65"/>
    </row>
    <row r="309" spans="5:5" x14ac:dyDescent="0.2">
      <c r="E309" s="65"/>
    </row>
    <row r="310" spans="5:5" x14ac:dyDescent="0.2">
      <c r="E310" s="65"/>
    </row>
    <row r="311" spans="5:5" x14ac:dyDescent="0.2">
      <c r="E311" s="65"/>
    </row>
    <row r="312" spans="5:5" x14ac:dyDescent="0.2">
      <c r="E312" s="65"/>
    </row>
    <row r="313" spans="5:5" x14ac:dyDescent="0.2">
      <c r="E313" s="65"/>
    </row>
    <row r="314" spans="5:5" x14ac:dyDescent="0.2">
      <c r="E314" s="65"/>
    </row>
    <row r="315" spans="5:5" x14ac:dyDescent="0.2">
      <c r="E315" s="65"/>
    </row>
    <row r="316" spans="5:5" x14ac:dyDescent="0.2">
      <c r="E316" s="65"/>
    </row>
    <row r="317" spans="5:5" x14ac:dyDescent="0.2">
      <c r="E317" s="65"/>
    </row>
    <row r="318" spans="5:5" x14ac:dyDescent="0.2">
      <c r="E318" s="65"/>
    </row>
    <row r="319" spans="5:5" x14ac:dyDescent="0.2">
      <c r="E319" s="65"/>
    </row>
    <row r="320" spans="5:5" x14ac:dyDescent="0.2">
      <c r="E320" s="65"/>
    </row>
    <row r="321" spans="5:5" x14ac:dyDescent="0.2">
      <c r="E321" s="65"/>
    </row>
    <row r="322" spans="5:5" x14ac:dyDescent="0.2">
      <c r="E322" s="65"/>
    </row>
    <row r="323" spans="5:5" x14ac:dyDescent="0.2">
      <c r="E323" s="65"/>
    </row>
    <row r="324" spans="5:5" x14ac:dyDescent="0.2">
      <c r="E324" s="65"/>
    </row>
    <row r="325" spans="5:5" x14ac:dyDescent="0.2">
      <c r="E325" s="65"/>
    </row>
    <row r="326" spans="5:5" x14ac:dyDescent="0.2">
      <c r="E326" s="65"/>
    </row>
    <row r="327" spans="5:5" x14ac:dyDescent="0.2">
      <c r="E327" s="65"/>
    </row>
    <row r="328" spans="5:5" x14ac:dyDescent="0.2">
      <c r="E328" s="65"/>
    </row>
    <row r="329" spans="5:5" x14ac:dyDescent="0.2">
      <c r="E329" s="65"/>
    </row>
    <row r="330" spans="5:5" x14ac:dyDescent="0.2">
      <c r="E330" s="65"/>
    </row>
    <row r="331" spans="5:5" x14ac:dyDescent="0.2">
      <c r="E331" s="65"/>
    </row>
    <row r="332" spans="5:5" x14ac:dyDescent="0.2">
      <c r="E332" s="65"/>
    </row>
    <row r="333" spans="5:5" x14ac:dyDescent="0.2">
      <c r="E333" s="65"/>
    </row>
    <row r="334" spans="5:5" x14ac:dyDescent="0.2">
      <c r="E334" s="65"/>
    </row>
    <row r="335" spans="5:5" x14ac:dyDescent="0.2">
      <c r="E335" s="65"/>
    </row>
    <row r="336" spans="5:5" x14ac:dyDescent="0.2">
      <c r="E336" s="65"/>
    </row>
    <row r="337" spans="5:5" x14ac:dyDescent="0.2">
      <c r="E337" s="65"/>
    </row>
    <row r="338" spans="5:5" x14ac:dyDescent="0.2">
      <c r="E338" s="65"/>
    </row>
    <row r="339" spans="5:5" x14ac:dyDescent="0.2">
      <c r="E339" s="65"/>
    </row>
    <row r="340" spans="5:5" x14ac:dyDescent="0.2">
      <c r="E340" s="65"/>
    </row>
    <row r="341" spans="5:5" x14ac:dyDescent="0.2">
      <c r="E341" s="65"/>
    </row>
    <row r="342" spans="5:5" x14ac:dyDescent="0.2">
      <c r="E342" s="65"/>
    </row>
    <row r="343" spans="5:5" x14ac:dyDescent="0.2">
      <c r="E343" s="65"/>
    </row>
    <row r="344" spans="5:5" x14ac:dyDescent="0.2">
      <c r="E344" s="65"/>
    </row>
    <row r="345" spans="5:5" x14ac:dyDescent="0.2">
      <c r="E345" s="65"/>
    </row>
    <row r="346" spans="5:5" x14ac:dyDescent="0.2">
      <c r="E346" s="65"/>
    </row>
    <row r="347" spans="5:5" x14ac:dyDescent="0.2">
      <c r="E347" s="65"/>
    </row>
    <row r="348" spans="5:5" x14ac:dyDescent="0.2">
      <c r="E348" s="65"/>
    </row>
    <row r="349" spans="5:5" x14ac:dyDescent="0.2">
      <c r="E349" s="65"/>
    </row>
    <row r="350" spans="5:5" x14ac:dyDescent="0.2">
      <c r="E350" s="65"/>
    </row>
    <row r="351" spans="5:5" x14ac:dyDescent="0.2">
      <c r="E351" s="65"/>
    </row>
    <row r="352" spans="5:5" x14ac:dyDescent="0.2">
      <c r="E352" s="65"/>
    </row>
    <row r="353" spans="5:5" x14ac:dyDescent="0.2">
      <c r="E353" s="65"/>
    </row>
    <row r="354" spans="5:5" x14ac:dyDescent="0.2">
      <c r="E354" s="65"/>
    </row>
    <row r="355" spans="5:5" x14ac:dyDescent="0.2">
      <c r="E355" s="65"/>
    </row>
    <row r="356" spans="5:5" x14ac:dyDescent="0.2">
      <c r="E356" s="65"/>
    </row>
    <row r="357" spans="5:5" x14ac:dyDescent="0.2">
      <c r="E357" s="65"/>
    </row>
    <row r="358" spans="5:5" x14ac:dyDescent="0.2">
      <c r="E358" s="65"/>
    </row>
    <row r="359" spans="5:5" x14ac:dyDescent="0.2">
      <c r="E359" s="65"/>
    </row>
    <row r="360" spans="5:5" x14ac:dyDescent="0.2">
      <c r="E360" s="65"/>
    </row>
    <row r="361" spans="5:5" x14ac:dyDescent="0.2">
      <c r="E361" s="65"/>
    </row>
    <row r="362" spans="5:5" x14ac:dyDescent="0.2">
      <c r="E362" s="65"/>
    </row>
    <row r="363" spans="5:5" x14ac:dyDescent="0.2">
      <c r="E363" s="65"/>
    </row>
    <row r="364" spans="5:5" x14ac:dyDescent="0.2">
      <c r="E364" s="65"/>
    </row>
    <row r="365" spans="5:5" x14ac:dyDescent="0.2">
      <c r="E365" s="65"/>
    </row>
    <row r="366" spans="5:5" x14ac:dyDescent="0.2">
      <c r="E366" s="65"/>
    </row>
    <row r="367" spans="5:5" x14ac:dyDescent="0.2">
      <c r="E367" s="65"/>
    </row>
    <row r="368" spans="5:5" x14ac:dyDescent="0.2">
      <c r="E368" s="65"/>
    </row>
    <row r="369" spans="5:5" x14ac:dyDescent="0.2">
      <c r="E369" s="65"/>
    </row>
    <row r="370" spans="5:5" x14ac:dyDescent="0.2">
      <c r="E370" s="65"/>
    </row>
    <row r="371" spans="5:5" x14ac:dyDescent="0.2">
      <c r="E371" s="65"/>
    </row>
    <row r="372" spans="5:5" x14ac:dyDescent="0.2">
      <c r="E372" s="65"/>
    </row>
    <row r="373" spans="5:5" x14ac:dyDescent="0.2">
      <c r="E373" s="65"/>
    </row>
    <row r="374" spans="5:5" x14ac:dyDescent="0.2">
      <c r="E374" s="65"/>
    </row>
    <row r="375" spans="5:5" x14ac:dyDescent="0.2">
      <c r="E375" s="65"/>
    </row>
    <row r="376" spans="5:5" x14ac:dyDescent="0.2">
      <c r="E376" s="65"/>
    </row>
    <row r="377" spans="5:5" x14ac:dyDescent="0.2">
      <c r="E377" s="65"/>
    </row>
    <row r="378" spans="5:5" x14ac:dyDescent="0.2">
      <c r="E378" s="65"/>
    </row>
    <row r="379" spans="5:5" x14ac:dyDescent="0.2">
      <c r="E379" s="65"/>
    </row>
    <row r="380" spans="5:5" x14ac:dyDescent="0.2">
      <c r="E380" s="65"/>
    </row>
    <row r="381" spans="5:5" x14ac:dyDescent="0.2">
      <c r="E381" s="65"/>
    </row>
    <row r="382" spans="5:5" x14ac:dyDescent="0.2">
      <c r="E382" s="65"/>
    </row>
    <row r="383" spans="5:5" x14ac:dyDescent="0.2">
      <c r="E383" s="65"/>
    </row>
    <row r="384" spans="5:5" x14ac:dyDescent="0.2">
      <c r="E384" s="65"/>
    </row>
    <row r="385" spans="5:5" x14ac:dyDescent="0.2">
      <c r="E385" s="65"/>
    </row>
    <row r="386" spans="5:5" x14ac:dyDescent="0.2">
      <c r="E386" s="65"/>
    </row>
    <row r="387" spans="5:5" x14ac:dyDescent="0.2">
      <c r="E387" s="65"/>
    </row>
    <row r="388" spans="5:5" x14ac:dyDescent="0.2">
      <c r="E388" s="65"/>
    </row>
    <row r="389" spans="5:5" x14ac:dyDescent="0.2">
      <c r="E389" s="65"/>
    </row>
    <row r="390" spans="5:5" x14ac:dyDescent="0.2">
      <c r="E390" s="65"/>
    </row>
    <row r="391" spans="5:5" x14ac:dyDescent="0.2">
      <c r="E391" s="65"/>
    </row>
    <row r="392" spans="5:5" x14ac:dyDescent="0.2">
      <c r="E392" s="65"/>
    </row>
    <row r="393" spans="5:5" x14ac:dyDescent="0.2">
      <c r="E393" s="65"/>
    </row>
    <row r="394" spans="5:5" x14ac:dyDescent="0.2">
      <c r="E394" s="65"/>
    </row>
    <row r="395" spans="5:5" x14ac:dyDescent="0.2">
      <c r="E395" s="65"/>
    </row>
    <row r="396" spans="5:5" x14ac:dyDescent="0.2">
      <c r="E396" s="65"/>
    </row>
    <row r="397" spans="5:5" x14ac:dyDescent="0.2">
      <c r="E397" s="65"/>
    </row>
    <row r="398" spans="5:5" x14ac:dyDescent="0.2">
      <c r="E398" s="65"/>
    </row>
    <row r="399" spans="5:5" x14ac:dyDescent="0.2">
      <c r="E399" s="65"/>
    </row>
    <row r="400" spans="5:5" x14ac:dyDescent="0.2">
      <c r="E400" s="65"/>
    </row>
    <row r="401" spans="5:5" x14ac:dyDescent="0.2">
      <c r="E401" s="65"/>
    </row>
    <row r="402" spans="5:5" x14ac:dyDescent="0.2">
      <c r="E402" s="65"/>
    </row>
    <row r="403" spans="5:5" x14ac:dyDescent="0.2">
      <c r="E403" s="65"/>
    </row>
    <row r="404" spans="5:5" x14ac:dyDescent="0.2">
      <c r="E404" s="65"/>
    </row>
    <row r="405" spans="5:5" x14ac:dyDescent="0.2">
      <c r="E405" s="65"/>
    </row>
    <row r="406" spans="5:5" x14ac:dyDescent="0.2">
      <c r="E406" s="65"/>
    </row>
    <row r="407" spans="5:5" x14ac:dyDescent="0.2">
      <c r="E407" s="65"/>
    </row>
    <row r="408" spans="5:5" x14ac:dyDescent="0.2">
      <c r="E408" s="65"/>
    </row>
    <row r="409" spans="5:5" x14ac:dyDescent="0.2">
      <c r="E409" s="65"/>
    </row>
    <row r="410" spans="5:5" x14ac:dyDescent="0.2">
      <c r="E410" s="65"/>
    </row>
    <row r="411" spans="5:5" x14ac:dyDescent="0.2">
      <c r="E411" s="65"/>
    </row>
    <row r="412" spans="5:5" x14ac:dyDescent="0.2">
      <c r="E412" s="65"/>
    </row>
    <row r="413" spans="5:5" x14ac:dyDescent="0.2">
      <c r="E413" s="65"/>
    </row>
    <row r="414" spans="5:5" x14ac:dyDescent="0.2">
      <c r="E414" s="65"/>
    </row>
    <row r="415" spans="5:5" x14ac:dyDescent="0.2">
      <c r="E415" s="65"/>
    </row>
    <row r="416" spans="5:5" x14ac:dyDescent="0.2">
      <c r="E416" s="65"/>
    </row>
    <row r="417" spans="5:5" x14ac:dyDescent="0.2">
      <c r="E417" s="65"/>
    </row>
    <row r="418" spans="5:5" x14ac:dyDescent="0.2">
      <c r="E418" s="65"/>
    </row>
    <row r="419" spans="5:5" x14ac:dyDescent="0.2">
      <c r="E419" s="65"/>
    </row>
    <row r="420" spans="5:5" x14ac:dyDescent="0.2">
      <c r="E420" s="65"/>
    </row>
    <row r="421" spans="5:5" x14ac:dyDescent="0.2">
      <c r="E421" s="65"/>
    </row>
    <row r="422" spans="5:5" x14ac:dyDescent="0.2">
      <c r="E422" s="65"/>
    </row>
    <row r="423" spans="5:5" x14ac:dyDescent="0.2">
      <c r="E423" s="65"/>
    </row>
    <row r="424" spans="5:5" x14ac:dyDescent="0.2">
      <c r="E424" s="65"/>
    </row>
    <row r="425" spans="5:5" x14ac:dyDescent="0.2">
      <c r="E425" s="65"/>
    </row>
    <row r="426" spans="5:5" x14ac:dyDescent="0.2">
      <c r="E426" s="65"/>
    </row>
    <row r="427" spans="5:5" x14ac:dyDescent="0.2">
      <c r="E427" s="65"/>
    </row>
    <row r="428" spans="5:5" x14ac:dyDescent="0.2">
      <c r="E428" s="65"/>
    </row>
    <row r="429" spans="5:5" x14ac:dyDescent="0.2">
      <c r="E429" s="65"/>
    </row>
    <row r="430" spans="5:5" x14ac:dyDescent="0.2">
      <c r="E430" s="65"/>
    </row>
    <row r="431" spans="5:5" x14ac:dyDescent="0.2">
      <c r="E431" s="65"/>
    </row>
    <row r="432" spans="5:5" x14ac:dyDescent="0.2">
      <c r="E432" s="65"/>
    </row>
    <row r="433" spans="5:5" x14ac:dyDescent="0.2">
      <c r="E433" s="65"/>
    </row>
    <row r="434" spans="5:5" x14ac:dyDescent="0.2">
      <c r="E434" s="65"/>
    </row>
    <row r="435" spans="5:5" x14ac:dyDescent="0.2">
      <c r="E435" s="65"/>
    </row>
    <row r="436" spans="5:5" x14ac:dyDescent="0.2">
      <c r="E436" s="65"/>
    </row>
    <row r="437" spans="5:5" x14ac:dyDescent="0.2">
      <c r="E437" s="65"/>
    </row>
    <row r="438" spans="5:5" x14ac:dyDescent="0.2">
      <c r="E438" s="65"/>
    </row>
    <row r="439" spans="5:5" x14ac:dyDescent="0.2">
      <c r="E439" s="65"/>
    </row>
    <row r="440" spans="5:5" x14ac:dyDescent="0.2">
      <c r="E440" s="65"/>
    </row>
    <row r="441" spans="5:5" x14ac:dyDescent="0.2">
      <c r="E441" s="65"/>
    </row>
    <row r="442" spans="5:5" x14ac:dyDescent="0.2">
      <c r="E442" s="65"/>
    </row>
    <row r="443" spans="5:5" x14ac:dyDescent="0.2">
      <c r="E443" s="65"/>
    </row>
    <row r="444" spans="5:5" x14ac:dyDescent="0.2">
      <c r="E444" s="65"/>
    </row>
    <row r="445" spans="5:5" x14ac:dyDescent="0.2">
      <c r="E445" s="65"/>
    </row>
    <row r="446" spans="5:5" x14ac:dyDescent="0.2">
      <c r="E446" s="65"/>
    </row>
    <row r="447" spans="5:5" x14ac:dyDescent="0.2">
      <c r="E447" s="65"/>
    </row>
    <row r="448" spans="5:5" x14ac:dyDescent="0.2">
      <c r="E448" s="65"/>
    </row>
    <row r="449" spans="5:5" x14ac:dyDescent="0.2">
      <c r="E449" s="65"/>
    </row>
    <row r="450" spans="5:5" x14ac:dyDescent="0.2">
      <c r="E450" s="65"/>
    </row>
    <row r="451" spans="5:5" x14ac:dyDescent="0.2">
      <c r="E451" s="65"/>
    </row>
    <row r="452" spans="5:5" x14ac:dyDescent="0.2">
      <c r="E452" s="65"/>
    </row>
    <row r="453" spans="5:5" x14ac:dyDescent="0.2">
      <c r="E453" s="65"/>
    </row>
    <row r="454" spans="5:5" x14ac:dyDescent="0.2">
      <c r="E454" s="65"/>
    </row>
    <row r="455" spans="5:5" x14ac:dyDescent="0.2">
      <c r="E455" s="65"/>
    </row>
    <row r="456" spans="5:5" x14ac:dyDescent="0.2">
      <c r="E456" s="65"/>
    </row>
    <row r="457" spans="5:5" x14ac:dyDescent="0.2">
      <c r="E457" s="65"/>
    </row>
    <row r="458" spans="5:5" x14ac:dyDescent="0.2">
      <c r="E458" s="65"/>
    </row>
    <row r="459" spans="5:5" x14ac:dyDescent="0.2">
      <c r="E459" s="65"/>
    </row>
    <row r="460" spans="5:5" x14ac:dyDescent="0.2">
      <c r="E460" s="65"/>
    </row>
    <row r="461" spans="5:5" x14ac:dyDescent="0.2">
      <c r="E461" s="65"/>
    </row>
    <row r="462" spans="5:5" x14ac:dyDescent="0.2">
      <c r="E462" s="65"/>
    </row>
    <row r="463" spans="5:5" x14ac:dyDescent="0.2">
      <c r="E463" s="65"/>
    </row>
    <row r="464" spans="5:5" x14ac:dyDescent="0.2">
      <c r="E464" s="65"/>
    </row>
    <row r="465" spans="5:5" x14ac:dyDescent="0.2">
      <c r="E465" s="65"/>
    </row>
    <row r="466" spans="5:5" x14ac:dyDescent="0.2">
      <c r="E466" s="65"/>
    </row>
    <row r="467" spans="5:5" x14ac:dyDescent="0.2">
      <c r="E467" s="65"/>
    </row>
    <row r="468" spans="5:5" x14ac:dyDescent="0.2">
      <c r="E468" s="65"/>
    </row>
    <row r="469" spans="5:5" x14ac:dyDescent="0.2">
      <c r="E469" s="65"/>
    </row>
    <row r="470" spans="5:5" x14ac:dyDescent="0.2">
      <c r="E470" s="65"/>
    </row>
    <row r="471" spans="5:5" x14ac:dyDescent="0.2">
      <c r="E471" s="65"/>
    </row>
    <row r="472" spans="5:5" x14ac:dyDescent="0.2">
      <c r="E472" s="65"/>
    </row>
    <row r="473" spans="5:5" x14ac:dyDescent="0.2">
      <c r="E473" s="65"/>
    </row>
    <row r="474" spans="5:5" x14ac:dyDescent="0.2">
      <c r="E474" s="65"/>
    </row>
    <row r="475" spans="5:5" x14ac:dyDescent="0.2">
      <c r="E475" s="65"/>
    </row>
    <row r="476" spans="5:5" x14ac:dyDescent="0.2">
      <c r="E476" s="65"/>
    </row>
    <row r="477" spans="5:5" x14ac:dyDescent="0.2">
      <c r="E477" s="65"/>
    </row>
    <row r="478" spans="5:5" x14ac:dyDescent="0.2">
      <c r="E478" s="65"/>
    </row>
    <row r="479" spans="5:5" x14ac:dyDescent="0.2">
      <c r="E479" s="65"/>
    </row>
    <row r="480" spans="5:5" x14ac:dyDescent="0.2">
      <c r="E480" s="65"/>
    </row>
    <row r="481" spans="5:5" x14ac:dyDescent="0.2">
      <c r="E481" s="65"/>
    </row>
    <row r="482" spans="5:5" x14ac:dyDescent="0.2">
      <c r="E482" s="65"/>
    </row>
    <row r="483" spans="5:5" x14ac:dyDescent="0.2">
      <c r="E483" s="65"/>
    </row>
    <row r="484" spans="5:5" x14ac:dyDescent="0.2">
      <c r="E484" s="65"/>
    </row>
    <row r="485" spans="5:5" x14ac:dyDescent="0.2">
      <c r="E485" s="65"/>
    </row>
    <row r="486" spans="5:5" x14ac:dyDescent="0.2">
      <c r="E486" s="65"/>
    </row>
    <row r="487" spans="5:5" x14ac:dyDescent="0.2">
      <c r="E487" s="65"/>
    </row>
    <row r="488" spans="5:5" x14ac:dyDescent="0.2">
      <c r="E488" s="65"/>
    </row>
    <row r="489" spans="5:5" x14ac:dyDescent="0.2">
      <c r="E489" s="65"/>
    </row>
    <row r="490" spans="5:5" x14ac:dyDescent="0.2">
      <c r="E490" s="65"/>
    </row>
    <row r="491" spans="5:5" x14ac:dyDescent="0.2">
      <c r="E491" s="65"/>
    </row>
    <row r="492" spans="5:5" x14ac:dyDescent="0.2">
      <c r="E492" s="65"/>
    </row>
    <row r="493" spans="5:5" x14ac:dyDescent="0.2">
      <c r="E493" s="65"/>
    </row>
    <row r="494" spans="5:5" x14ac:dyDescent="0.2">
      <c r="E494" s="65"/>
    </row>
    <row r="495" spans="5:5" x14ac:dyDescent="0.2">
      <c r="E495" s="65"/>
    </row>
    <row r="496" spans="5:5" x14ac:dyDescent="0.2">
      <c r="E496" s="65"/>
    </row>
    <row r="497" spans="5:5" x14ac:dyDescent="0.2">
      <c r="E497" s="65"/>
    </row>
    <row r="498" spans="5:5" x14ac:dyDescent="0.2">
      <c r="E498" s="65"/>
    </row>
    <row r="499" spans="5:5" x14ac:dyDescent="0.2">
      <c r="E499" s="65"/>
    </row>
    <row r="500" spans="5:5" x14ac:dyDescent="0.2">
      <c r="E500" s="65"/>
    </row>
    <row r="501" spans="5:5" x14ac:dyDescent="0.2">
      <c r="E501" s="65"/>
    </row>
    <row r="502" spans="5:5" x14ac:dyDescent="0.2">
      <c r="E502" s="65"/>
    </row>
    <row r="503" spans="5:5" x14ac:dyDescent="0.2">
      <c r="E503" s="65"/>
    </row>
    <row r="504" spans="5:5" x14ac:dyDescent="0.2">
      <c r="E504" s="65"/>
    </row>
    <row r="505" spans="5:5" x14ac:dyDescent="0.2">
      <c r="E505" s="65"/>
    </row>
    <row r="506" spans="5:5" x14ac:dyDescent="0.2">
      <c r="E506" s="65"/>
    </row>
    <row r="507" spans="5:5" x14ac:dyDescent="0.2">
      <c r="E507" s="65"/>
    </row>
    <row r="508" spans="5:5" x14ac:dyDescent="0.2">
      <c r="E508" s="65"/>
    </row>
    <row r="509" spans="5:5" x14ac:dyDescent="0.2">
      <c r="E509" s="65"/>
    </row>
    <row r="510" spans="5:5" x14ac:dyDescent="0.2">
      <c r="E510" s="65"/>
    </row>
    <row r="511" spans="5:5" x14ac:dyDescent="0.2">
      <c r="E511" s="65"/>
    </row>
    <row r="512" spans="5:5" x14ac:dyDescent="0.2">
      <c r="E512" s="65"/>
    </row>
    <row r="513" spans="5:5" x14ac:dyDescent="0.2">
      <c r="E513" s="65"/>
    </row>
    <row r="514" spans="5:5" x14ac:dyDescent="0.2">
      <c r="E514" s="65"/>
    </row>
    <row r="515" spans="5:5" x14ac:dyDescent="0.2">
      <c r="E515" s="65"/>
    </row>
    <row r="516" spans="5:5" x14ac:dyDescent="0.2">
      <c r="E516" s="65"/>
    </row>
    <row r="517" spans="5:5" x14ac:dyDescent="0.2">
      <c r="E517" s="65"/>
    </row>
    <row r="518" spans="5:5" x14ac:dyDescent="0.2">
      <c r="E518" s="65"/>
    </row>
    <row r="519" spans="5:5" x14ac:dyDescent="0.2">
      <c r="E519" s="65"/>
    </row>
    <row r="520" spans="5:5" x14ac:dyDescent="0.2">
      <c r="E520" s="65"/>
    </row>
    <row r="521" spans="5:5" x14ac:dyDescent="0.2">
      <c r="E521" s="65"/>
    </row>
    <row r="522" spans="5:5" x14ac:dyDescent="0.2">
      <c r="E522" s="65"/>
    </row>
    <row r="523" spans="5:5" x14ac:dyDescent="0.2">
      <c r="E523" s="65"/>
    </row>
    <row r="524" spans="5:5" x14ac:dyDescent="0.2">
      <c r="E524" s="65"/>
    </row>
    <row r="525" spans="5:5" x14ac:dyDescent="0.2">
      <c r="E525" s="65"/>
    </row>
    <row r="526" spans="5:5" x14ac:dyDescent="0.2">
      <c r="E526" s="65"/>
    </row>
    <row r="527" spans="5:5" x14ac:dyDescent="0.2">
      <c r="E527" s="65"/>
    </row>
    <row r="528" spans="5:5" x14ac:dyDescent="0.2">
      <c r="E528" s="65"/>
    </row>
    <row r="529" spans="5:5" x14ac:dyDescent="0.2">
      <c r="E529" s="65"/>
    </row>
    <row r="530" spans="5:5" x14ac:dyDescent="0.2">
      <c r="E530" s="65"/>
    </row>
    <row r="531" spans="5:5" x14ac:dyDescent="0.2">
      <c r="E531" s="65"/>
    </row>
    <row r="532" spans="5:5" x14ac:dyDescent="0.2">
      <c r="E532" s="65"/>
    </row>
    <row r="533" spans="5:5" x14ac:dyDescent="0.2">
      <c r="E533" s="65"/>
    </row>
    <row r="534" spans="5:5" x14ac:dyDescent="0.2">
      <c r="E534" s="65"/>
    </row>
    <row r="535" spans="5:5" x14ac:dyDescent="0.2">
      <c r="E535" s="65"/>
    </row>
    <row r="536" spans="5:5" x14ac:dyDescent="0.2">
      <c r="E536" s="65"/>
    </row>
    <row r="537" spans="5:5" x14ac:dyDescent="0.2">
      <c r="E537" s="65"/>
    </row>
    <row r="538" spans="5:5" x14ac:dyDescent="0.2">
      <c r="E538" s="65"/>
    </row>
    <row r="539" spans="5:5" x14ac:dyDescent="0.2">
      <c r="E539" s="65"/>
    </row>
    <row r="540" spans="5:5" x14ac:dyDescent="0.2">
      <c r="E540" s="65"/>
    </row>
    <row r="541" spans="5:5" x14ac:dyDescent="0.2">
      <c r="E541" s="65"/>
    </row>
    <row r="542" spans="5:5" x14ac:dyDescent="0.2">
      <c r="E542" s="65"/>
    </row>
    <row r="543" spans="5:5" x14ac:dyDescent="0.2">
      <c r="E543" s="65"/>
    </row>
    <row r="544" spans="5:5" x14ac:dyDescent="0.2">
      <c r="E544" s="65"/>
    </row>
    <row r="545" spans="5:5" x14ac:dyDescent="0.2">
      <c r="E545" s="65"/>
    </row>
    <row r="546" spans="5:5" x14ac:dyDescent="0.2">
      <c r="E546" s="65"/>
    </row>
    <row r="547" spans="5:5" x14ac:dyDescent="0.2">
      <c r="E547" s="65"/>
    </row>
    <row r="548" spans="5:5" x14ac:dyDescent="0.2">
      <c r="E548" s="65"/>
    </row>
    <row r="549" spans="5:5" x14ac:dyDescent="0.2">
      <c r="E549" s="65"/>
    </row>
    <row r="550" spans="5:5" x14ac:dyDescent="0.2">
      <c r="E550" s="65"/>
    </row>
    <row r="551" spans="5:5" x14ac:dyDescent="0.2">
      <c r="E551" s="65"/>
    </row>
    <row r="552" spans="5:5" x14ac:dyDescent="0.2">
      <c r="E552" s="65"/>
    </row>
    <row r="553" spans="5:5" x14ac:dyDescent="0.2">
      <c r="E553" s="65"/>
    </row>
    <row r="554" spans="5:5" x14ac:dyDescent="0.2">
      <c r="E554" s="65"/>
    </row>
    <row r="555" spans="5:5" x14ac:dyDescent="0.2">
      <c r="E555" s="65"/>
    </row>
    <row r="556" spans="5:5" x14ac:dyDescent="0.2">
      <c r="E556" s="65"/>
    </row>
    <row r="557" spans="5:5" x14ac:dyDescent="0.2">
      <c r="E557" s="65"/>
    </row>
    <row r="558" spans="5:5" x14ac:dyDescent="0.2">
      <c r="E558" s="65"/>
    </row>
    <row r="559" spans="5:5" x14ac:dyDescent="0.2">
      <c r="E559" s="65"/>
    </row>
    <row r="560" spans="5:5" x14ac:dyDescent="0.2">
      <c r="E560" s="65"/>
    </row>
    <row r="561" spans="5:5" x14ac:dyDescent="0.2">
      <c r="E561" s="65"/>
    </row>
    <row r="562" spans="5:5" x14ac:dyDescent="0.2">
      <c r="E562" s="65"/>
    </row>
    <row r="563" spans="5:5" x14ac:dyDescent="0.2">
      <c r="E563" s="65"/>
    </row>
    <row r="564" spans="5:5" x14ac:dyDescent="0.2">
      <c r="E564" s="65"/>
    </row>
    <row r="565" spans="5:5" x14ac:dyDescent="0.2">
      <c r="E565" s="65"/>
    </row>
    <row r="566" spans="5:5" x14ac:dyDescent="0.2">
      <c r="E566" s="65"/>
    </row>
    <row r="567" spans="5:5" x14ac:dyDescent="0.2">
      <c r="E567" s="65"/>
    </row>
    <row r="568" spans="5:5" x14ac:dyDescent="0.2">
      <c r="E568" s="65"/>
    </row>
    <row r="569" spans="5:5" x14ac:dyDescent="0.2">
      <c r="E569" s="65"/>
    </row>
    <row r="570" spans="5:5" x14ac:dyDescent="0.2">
      <c r="E570" s="65"/>
    </row>
    <row r="571" spans="5:5" x14ac:dyDescent="0.2">
      <c r="E571" s="65"/>
    </row>
    <row r="572" spans="5:5" x14ac:dyDescent="0.2">
      <c r="E572" s="65"/>
    </row>
    <row r="573" spans="5:5" x14ac:dyDescent="0.2">
      <c r="E573" s="65"/>
    </row>
    <row r="574" spans="5:5" x14ac:dyDescent="0.2">
      <c r="E574" s="65"/>
    </row>
    <row r="575" spans="5:5" x14ac:dyDescent="0.2">
      <c r="E575" s="65"/>
    </row>
    <row r="576" spans="5:5" x14ac:dyDescent="0.2">
      <c r="E576" s="65"/>
    </row>
    <row r="577" spans="5:5" x14ac:dyDescent="0.2">
      <c r="E577" s="65"/>
    </row>
    <row r="578" spans="5:5" x14ac:dyDescent="0.2">
      <c r="E578" s="65"/>
    </row>
    <row r="579" spans="5:5" x14ac:dyDescent="0.2">
      <c r="E579" s="65"/>
    </row>
    <row r="580" spans="5:5" x14ac:dyDescent="0.2">
      <c r="E580" s="65"/>
    </row>
    <row r="581" spans="5:5" x14ac:dyDescent="0.2">
      <c r="E581" s="65"/>
    </row>
    <row r="582" spans="5:5" x14ac:dyDescent="0.2">
      <c r="E582" s="65"/>
    </row>
    <row r="583" spans="5:5" x14ac:dyDescent="0.2">
      <c r="E583" s="65"/>
    </row>
    <row r="584" spans="5:5" x14ac:dyDescent="0.2">
      <c r="E584" s="65"/>
    </row>
    <row r="585" spans="5:5" x14ac:dyDescent="0.2">
      <c r="E585" s="65"/>
    </row>
    <row r="586" spans="5:5" x14ac:dyDescent="0.2">
      <c r="E586" s="65"/>
    </row>
    <row r="587" spans="5:5" x14ac:dyDescent="0.2">
      <c r="E587" s="65"/>
    </row>
    <row r="588" spans="5:5" x14ac:dyDescent="0.2">
      <c r="E588" s="65"/>
    </row>
    <row r="589" spans="5:5" x14ac:dyDescent="0.2">
      <c r="E589" s="65"/>
    </row>
    <row r="590" spans="5:5" x14ac:dyDescent="0.2">
      <c r="E590" s="65"/>
    </row>
    <row r="591" spans="5:5" x14ac:dyDescent="0.2">
      <c r="E591" s="65"/>
    </row>
    <row r="592" spans="5:5" x14ac:dyDescent="0.2">
      <c r="E592" s="65"/>
    </row>
    <row r="593" spans="5:5" x14ac:dyDescent="0.2">
      <c r="E593" s="65"/>
    </row>
    <row r="594" spans="5:5" x14ac:dyDescent="0.2">
      <c r="E594" s="65"/>
    </row>
    <row r="595" spans="5:5" x14ac:dyDescent="0.2">
      <c r="E595" s="65"/>
    </row>
    <row r="596" spans="5:5" x14ac:dyDescent="0.2">
      <c r="E596" s="65"/>
    </row>
    <row r="597" spans="5:5" x14ac:dyDescent="0.2">
      <c r="E597" s="65"/>
    </row>
    <row r="598" spans="5:5" x14ac:dyDescent="0.2">
      <c r="E598" s="65"/>
    </row>
    <row r="599" spans="5:5" x14ac:dyDescent="0.2">
      <c r="E599" s="65"/>
    </row>
    <row r="600" spans="5:5" x14ac:dyDescent="0.2">
      <c r="E600" s="65"/>
    </row>
    <row r="601" spans="5:5" x14ac:dyDescent="0.2">
      <c r="E601" s="65"/>
    </row>
    <row r="602" spans="5:5" x14ac:dyDescent="0.2">
      <c r="E602" s="65"/>
    </row>
    <row r="603" spans="5:5" x14ac:dyDescent="0.2">
      <c r="E603" s="65"/>
    </row>
    <row r="604" spans="5:5" x14ac:dyDescent="0.2">
      <c r="E604" s="65"/>
    </row>
    <row r="605" spans="5:5" x14ac:dyDescent="0.2">
      <c r="E605" s="65"/>
    </row>
    <row r="606" spans="5:5" x14ac:dyDescent="0.2">
      <c r="E606" s="65"/>
    </row>
    <row r="607" spans="5:5" x14ac:dyDescent="0.2">
      <c r="E607" s="65"/>
    </row>
    <row r="608" spans="5:5" x14ac:dyDescent="0.2">
      <c r="E608" s="65"/>
    </row>
    <row r="609" spans="5:5" x14ac:dyDescent="0.2">
      <c r="E609" s="65"/>
    </row>
    <row r="610" spans="5:5" x14ac:dyDescent="0.2">
      <c r="E610" s="65"/>
    </row>
    <row r="611" spans="5:5" x14ac:dyDescent="0.2">
      <c r="E611" s="65"/>
    </row>
    <row r="612" spans="5:5" x14ac:dyDescent="0.2">
      <c r="E612" s="65"/>
    </row>
    <row r="613" spans="5:5" x14ac:dyDescent="0.2">
      <c r="E613" s="65"/>
    </row>
    <row r="614" spans="5:5" x14ac:dyDescent="0.2">
      <c r="E614" s="65"/>
    </row>
    <row r="615" spans="5:5" x14ac:dyDescent="0.2">
      <c r="E615" s="65"/>
    </row>
    <row r="616" spans="5:5" x14ac:dyDescent="0.2">
      <c r="E616" s="65"/>
    </row>
    <row r="617" spans="5:5" x14ac:dyDescent="0.2">
      <c r="E617" s="65"/>
    </row>
    <row r="618" spans="5:5" x14ac:dyDescent="0.2">
      <c r="E618" s="65"/>
    </row>
    <row r="619" spans="5:5" x14ac:dyDescent="0.2">
      <c r="E619" s="65"/>
    </row>
    <row r="620" spans="5:5" x14ac:dyDescent="0.2">
      <c r="E620" s="65"/>
    </row>
    <row r="621" spans="5:5" x14ac:dyDescent="0.2">
      <c r="E621" s="65"/>
    </row>
    <row r="622" spans="5:5" x14ac:dyDescent="0.2">
      <c r="E622" s="65"/>
    </row>
    <row r="623" spans="5:5" x14ac:dyDescent="0.2">
      <c r="E623" s="65"/>
    </row>
    <row r="624" spans="5:5" x14ac:dyDescent="0.2">
      <c r="E624" s="65"/>
    </row>
    <row r="625" spans="5:5" x14ac:dyDescent="0.2">
      <c r="E625" s="65"/>
    </row>
    <row r="626" spans="5:5" x14ac:dyDescent="0.2">
      <c r="E626" s="65"/>
    </row>
    <row r="627" spans="5:5" x14ac:dyDescent="0.2">
      <c r="E627" s="65"/>
    </row>
  </sheetData>
  <pageMargins left="0.25" right="0.25" top="0.95" bottom="0.75" header="0.09" footer="0.3"/>
  <pageSetup scale="78" orientation="portrait" r:id="rId1"/>
  <headerFooter alignWithMargins="0">
    <oddHeader>&amp;CDepartment of Administrative Services
Major Maintenance 
MM27
&amp;A
&amp;D</oddHeader>
    <oddFooter>&amp;LAcct Codes 0017-335-MM27
Reversion 6/30/2029
&amp;C&amp;Z&amp;F&amp;R&amp;P/&amp;N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02786-6298-4399-BB48-5E5531EFC162}">
  <sheetPr codeName="Sheet177">
    <tabColor indexed="30"/>
  </sheetPr>
  <dimension ref="A1:J627"/>
  <sheetViews>
    <sheetView zoomScaleNormal="100" workbookViewId="0">
      <selection activeCell="C58" sqref="C58"/>
    </sheetView>
  </sheetViews>
  <sheetFormatPr defaultColWidth="11.42578125" defaultRowHeight="12.75" x14ac:dyDescent="0.2"/>
  <cols>
    <col min="1" max="1" width="24.5703125" style="65" customWidth="1"/>
    <col min="2" max="3" width="9.42578125" style="66" customWidth="1"/>
    <col min="4" max="4" width="25" style="67" bestFit="1" customWidth="1"/>
    <col min="5" max="5" width="12.5703125" style="56" customWidth="1"/>
    <col min="6" max="6" width="13.5703125" style="68" customWidth="1"/>
    <col min="7" max="7" width="12.42578125" style="68" customWidth="1"/>
    <col min="8" max="8" width="10.5703125" style="68" customWidth="1"/>
    <col min="9" max="9" width="10.5703125" style="56" bestFit="1" customWidth="1"/>
    <col min="10" max="256" width="11.42578125" style="56"/>
    <col min="257" max="257" width="24.5703125" style="56" customWidth="1"/>
    <col min="258" max="259" width="9.42578125" style="56" customWidth="1"/>
    <col min="260" max="260" width="25" style="56" bestFit="1" customWidth="1"/>
    <col min="261" max="261" width="12.5703125" style="56" customWidth="1"/>
    <col min="262" max="262" width="13.5703125" style="56" customWidth="1"/>
    <col min="263" max="263" width="12.42578125" style="56" customWidth="1"/>
    <col min="264" max="264" width="10.5703125" style="56" customWidth="1"/>
    <col min="265" max="265" width="10.5703125" style="56" bestFit="1" customWidth="1"/>
    <col min="266" max="512" width="11.42578125" style="56"/>
    <col min="513" max="513" width="24.5703125" style="56" customWidth="1"/>
    <col min="514" max="515" width="9.42578125" style="56" customWidth="1"/>
    <col min="516" max="516" width="25" style="56" bestFit="1" customWidth="1"/>
    <col min="517" max="517" width="12.5703125" style="56" customWidth="1"/>
    <col min="518" max="518" width="13.5703125" style="56" customWidth="1"/>
    <col min="519" max="519" width="12.42578125" style="56" customWidth="1"/>
    <col min="520" max="520" width="10.5703125" style="56" customWidth="1"/>
    <col min="521" max="521" width="10.5703125" style="56" bestFit="1" customWidth="1"/>
    <col min="522" max="768" width="11.42578125" style="56"/>
    <col min="769" max="769" width="24.5703125" style="56" customWidth="1"/>
    <col min="770" max="771" width="9.42578125" style="56" customWidth="1"/>
    <col min="772" max="772" width="25" style="56" bestFit="1" customWidth="1"/>
    <col min="773" max="773" width="12.5703125" style="56" customWidth="1"/>
    <col min="774" max="774" width="13.5703125" style="56" customWidth="1"/>
    <col min="775" max="775" width="12.42578125" style="56" customWidth="1"/>
    <col min="776" max="776" width="10.5703125" style="56" customWidth="1"/>
    <col min="777" max="777" width="10.5703125" style="56" bestFit="1" customWidth="1"/>
    <col min="778" max="1024" width="11.42578125" style="56"/>
    <col min="1025" max="1025" width="24.5703125" style="56" customWidth="1"/>
    <col min="1026" max="1027" width="9.42578125" style="56" customWidth="1"/>
    <col min="1028" max="1028" width="25" style="56" bestFit="1" customWidth="1"/>
    <col min="1029" max="1029" width="12.5703125" style="56" customWidth="1"/>
    <col min="1030" max="1030" width="13.5703125" style="56" customWidth="1"/>
    <col min="1031" max="1031" width="12.42578125" style="56" customWidth="1"/>
    <col min="1032" max="1032" width="10.5703125" style="56" customWidth="1"/>
    <col min="1033" max="1033" width="10.5703125" style="56" bestFit="1" customWidth="1"/>
    <col min="1034" max="1280" width="11.42578125" style="56"/>
    <col min="1281" max="1281" width="24.5703125" style="56" customWidth="1"/>
    <col min="1282" max="1283" width="9.42578125" style="56" customWidth="1"/>
    <col min="1284" max="1284" width="25" style="56" bestFit="1" customWidth="1"/>
    <col min="1285" max="1285" width="12.5703125" style="56" customWidth="1"/>
    <col min="1286" max="1286" width="13.5703125" style="56" customWidth="1"/>
    <col min="1287" max="1287" width="12.42578125" style="56" customWidth="1"/>
    <col min="1288" max="1288" width="10.5703125" style="56" customWidth="1"/>
    <col min="1289" max="1289" width="10.5703125" style="56" bestFit="1" customWidth="1"/>
    <col min="1290" max="1536" width="11.42578125" style="56"/>
    <col min="1537" max="1537" width="24.5703125" style="56" customWidth="1"/>
    <col min="1538" max="1539" width="9.42578125" style="56" customWidth="1"/>
    <col min="1540" max="1540" width="25" style="56" bestFit="1" customWidth="1"/>
    <col min="1541" max="1541" width="12.5703125" style="56" customWidth="1"/>
    <col min="1542" max="1542" width="13.5703125" style="56" customWidth="1"/>
    <col min="1543" max="1543" width="12.42578125" style="56" customWidth="1"/>
    <col min="1544" max="1544" width="10.5703125" style="56" customWidth="1"/>
    <col min="1545" max="1545" width="10.5703125" style="56" bestFit="1" customWidth="1"/>
    <col min="1546" max="1792" width="11.42578125" style="56"/>
    <col min="1793" max="1793" width="24.5703125" style="56" customWidth="1"/>
    <col min="1794" max="1795" width="9.42578125" style="56" customWidth="1"/>
    <col min="1796" max="1796" width="25" style="56" bestFit="1" customWidth="1"/>
    <col min="1797" max="1797" width="12.5703125" style="56" customWidth="1"/>
    <col min="1798" max="1798" width="13.5703125" style="56" customWidth="1"/>
    <col min="1799" max="1799" width="12.42578125" style="56" customWidth="1"/>
    <col min="1800" max="1800" width="10.5703125" style="56" customWidth="1"/>
    <col min="1801" max="1801" width="10.5703125" style="56" bestFit="1" customWidth="1"/>
    <col min="1802" max="2048" width="11.42578125" style="56"/>
    <col min="2049" max="2049" width="24.5703125" style="56" customWidth="1"/>
    <col min="2050" max="2051" width="9.42578125" style="56" customWidth="1"/>
    <col min="2052" max="2052" width="25" style="56" bestFit="1" customWidth="1"/>
    <col min="2053" max="2053" width="12.5703125" style="56" customWidth="1"/>
    <col min="2054" max="2054" width="13.5703125" style="56" customWidth="1"/>
    <col min="2055" max="2055" width="12.42578125" style="56" customWidth="1"/>
    <col min="2056" max="2056" width="10.5703125" style="56" customWidth="1"/>
    <col min="2057" max="2057" width="10.5703125" style="56" bestFit="1" customWidth="1"/>
    <col min="2058" max="2304" width="11.42578125" style="56"/>
    <col min="2305" max="2305" width="24.5703125" style="56" customWidth="1"/>
    <col min="2306" max="2307" width="9.42578125" style="56" customWidth="1"/>
    <col min="2308" max="2308" width="25" style="56" bestFit="1" customWidth="1"/>
    <col min="2309" max="2309" width="12.5703125" style="56" customWidth="1"/>
    <col min="2310" max="2310" width="13.5703125" style="56" customWidth="1"/>
    <col min="2311" max="2311" width="12.42578125" style="56" customWidth="1"/>
    <col min="2312" max="2312" width="10.5703125" style="56" customWidth="1"/>
    <col min="2313" max="2313" width="10.5703125" style="56" bestFit="1" customWidth="1"/>
    <col min="2314" max="2560" width="11.42578125" style="56"/>
    <col min="2561" max="2561" width="24.5703125" style="56" customWidth="1"/>
    <col min="2562" max="2563" width="9.42578125" style="56" customWidth="1"/>
    <col min="2564" max="2564" width="25" style="56" bestFit="1" customWidth="1"/>
    <col min="2565" max="2565" width="12.5703125" style="56" customWidth="1"/>
    <col min="2566" max="2566" width="13.5703125" style="56" customWidth="1"/>
    <col min="2567" max="2567" width="12.42578125" style="56" customWidth="1"/>
    <col min="2568" max="2568" width="10.5703125" style="56" customWidth="1"/>
    <col min="2569" max="2569" width="10.5703125" style="56" bestFit="1" customWidth="1"/>
    <col min="2570" max="2816" width="11.42578125" style="56"/>
    <col min="2817" max="2817" width="24.5703125" style="56" customWidth="1"/>
    <col min="2818" max="2819" width="9.42578125" style="56" customWidth="1"/>
    <col min="2820" max="2820" width="25" style="56" bestFit="1" customWidth="1"/>
    <col min="2821" max="2821" width="12.5703125" style="56" customWidth="1"/>
    <col min="2822" max="2822" width="13.5703125" style="56" customWidth="1"/>
    <col min="2823" max="2823" width="12.42578125" style="56" customWidth="1"/>
    <col min="2824" max="2824" width="10.5703125" style="56" customWidth="1"/>
    <col min="2825" max="2825" width="10.5703125" style="56" bestFit="1" customWidth="1"/>
    <col min="2826" max="3072" width="11.42578125" style="56"/>
    <col min="3073" max="3073" width="24.5703125" style="56" customWidth="1"/>
    <col min="3074" max="3075" width="9.42578125" style="56" customWidth="1"/>
    <col min="3076" max="3076" width="25" style="56" bestFit="1" customWidth="1"/>
    <col min="3077" max="3077" width="12.5703125" style="56" customWidth="1"/>
    <col min="3078" max="3078" width="13.5703125" style="56" customWidth="1"/>
    <col min="3079" max="3079" width="12.42578125" style="56" customWidth="1"/>
    <col min="3080" max="3080" width="10.5703125" style="56" customWidth="1"/>
    <col min="3081" max="3081" width="10.5703125" style="56" bestFit="1" customWidth="1"/>
    <col min="3082" max="3328" width="11.42578125" style="56"/>
    <col min="3329" max="3329" width="24.5703125" style="56" customWidth="1"/>
    <col min="3330" max="3331" width="9.42578125" style="56" customWidth="1"/>
    <col min="3332" max="3332" width="25" style="56" bestFit="1" customWidth="1"/>
    <col min="3333" max="3333" width="12.5703125" style="56" customWidth="1"/>
    <col min="3334" max="3334" width="13.5703125" style="56" customWidth="1"/>
    <col min="3335" max="3335" width="12.42578125" style="56" customWidth="1"/>
    <col min="3336" max="3336" width="10.5703125" style="56" customWidth="1"/>
    <col min="3337" max="3337" width="10.5703125" style="56" bestFit="1" customWidth="1"/>
    <col min="3338" max="3584" width="11.42578125" style="56"/>
    <col min="3585" max="3585" width="24.5703125" style="56" customWidth="1"/>
    <col min="3586" max="3587" width="9.42578125" style="56" customWidth="1"/>
    <col min="3588" max="3588" width="25" style="56" bestFit="1" customWidth="1"/>
    <col min="3589" max="3589" width="12.5703125" style="56" customWidth="1"/>
    <col min="3590" max="3590" width="13.5703125" style="56" customWidth="1"/>
    <col min="3591" max="3591" width="12.42578125" style="56" customWidth="1"/>
    <col min="3592" max="3592" width="10.5703125" style="56" customWidth="1"/>
    <col min="3593" max="3593" width="10.5703125" style="56" bestFit="1" customWidth="1"/>
    <col min="3594" max="3840" width="11.42578125" style="56"/>
    <col min="3841" max="3841" width="24.5703125" style="56" customWidth="1"/>
    <col min="3842" max="3843" width="9.42578125" style="56" customWidth="1"/>
    <col min="3844" max="3844" width="25" style="56" bestFit="1" customWidth="1"/>
    <col min="3845" max="3845" width="12.5703125" style="56" customWidth="1"/>
    <col min="3846" max="3846" width="13.5703125" style="56" customWidth="1"/>
    <col min="3847" max="3847" width="12.42578125" style="56" customWidth="1"/>
    <col min="3848" max="3848" width="10.5703125" style="56" customWidth="1"/>
    <col min="3849" max="3849" width="10.5703125" style="56" bestFit="1" customWidth="1"/>
    <col min="3850" max="4096" width="11.42578125" style="56"/>
    <col min="4097" max="4097" width="24.5703125" style="56" customWidth="1"/>
    <col min="4098" max="4099" width="9.42578125" style="56" customWidth="1"/>
    <col min="4100" max="4100" width="25" style="56" bestFit="1" customWidth="1"/>
    <col min="4101" max="4101" width="12.5703125" style="56" customWidth="1"/>
    <col min="4102" max="4102" width="13.5703125" style="56" customWidth="1"/>
    <col min="4103" max="4103" width="12.42578125" style="56" customWidth="1"/>
    <col min="4104" max="4104" width="10.5703125" style="56" customWidth="1"/>
    <col min="4105" max="4105" width="10.5703125" style="56" bestFit="1" customWidth="1"/>
    <col min="4106" max="4352" width="11.42578125" style="56"/>
    <col min="4353" max="4353" width="24.5703125" style="56" customWidth="1"/>
    <col min="4354" max="4355" width="9.42578125" style="56" customWidth="1"/>
    <col min="4356" max="4356" width="25" style="56" bestFit="1" customWidth="1"/>
    <col min="4357" max="4357" width="12.5703125" style="56" customWidth="1"/>
    <col min="4358" max="4358" width="13.5703125" style="56" customWidth="1"/>
    <col min="4359" max="4359" width="12.42578125" style="56" customWidth="1"/>
    <col min="4360" max="4360" width="10.5703125" style="56" customWidth="1"/>
    <col min="4361" max="4361" width="10.5703125" style="56" bestFit="1" customWidth="1"/>
    <col min="4362" max="4608" width="11.42578125" style="56"/>
    <col min="4609" max="4609" width="24.5703125" style="56" customWidth="1"/>
    <col min="4610" max="4611" width="9.42578125" style="56" customWidth="1"/>
    <col min="4612" max="4612" width="25" style="56" bestFit="1" customWidth="1"/>
    <col min="4613" max="4613" width="12.5703125" style="56" customWidth="1"/>
    <col min="4614" max="4614" width="13.5703125" style="56" customWidth="1"/>
    <col min="4615" max="4615" width="12.42578125" style="56" customWidth="1"/>
    <col min="4616" max="4616" width="10.5703125" style="56" customWidth="1"/>
    <col min="4617" max="4617" width="10.5703125" style="56" bestFit="1" customWidth="1"/>
    <col min="4618" max="4864" width="11.42578125" style="56"/>
    <col min="4865" max="4865" width="24.5703125" style="56" customWidth="1"/>
    <col min="4866" max="4867" width="9.42578125" style="56" customWidth="1"/>
    <col min="4868" max="4868" width="25" style="56" bestFit="1" customWidth="1"/>
    <col min="4869" max="4869" width="12.5703125" style="56" customWidth="1"/>
    <col min="4870" max="4870" width="13.5703125" style="56" customWidth="1"/>
    <col min="4871" max="4871" width="12.42578125" style="56" customWidth="1"/>
    <col min="4872" max="4872" width="10.5703125" style="56" customWidth="1"/>
    <col min="4873" max="4873" width="10.5703125" style="56" bestFit="1" customWidth="1"/>
    <col min="4874" max="5120" width="11.42578125" style="56"/>
    <col min="5121" max="5121" width="24.5703125" style="56" customWidth="1"/>
    <col min="5122" max="5123" width="9.42578125" style="56" customWidth="1"/>
    <col min="5124" max="5124" width="25" style="56" bestFit="1" customWidth="1"/>
    <col min="5125" max="5125" width="12.5703125" style="56" customWidth="1"/>
    <col min="5126" max="5126" width="13.5703125" style="56" customWidth="1"/>
    <col min="5127" max="5127" width="12.42578125" style="56" customWidth="1"/>
    <col min="5128" max="5128" width="10.5703125" style="56" customWidth="1"/>
    <col min="5129" max="5129" width="10.5703125" style="56" bestFit="1" customWidth="1"/>
    <col min="5130" max="5376" width="11.42578125" style="56"/>
    <col min="5377" max="5377" width="24.5703125" style="56" customWidth="1"/>
    <col min="5378" max="5379" width="9.42578125" style="56" customWidth="1"/>
    <col min="5380" max="5380" width="25" style="56" bestFit="1" customWidth="1"/>
    <col min="5381" max="5381" width="12.5703125" style="56" customWidth="1"/>
    <col min="5382" max="5382" width="13.5703125" style="56" customWidth="1"/>
    <col min="5383" max="5383" width="12.42578125" style="56" customWidth="1"/>
    <col min="5384" max="5384" width="10.5703125" style="56" customWidth="1"/>
    <col min="5385" max="5385" width="10.5703125" style="56" bestFit="1" customWidth="1"/>
    <col min="5386" max="5632" width="11.42578125" style="56"/>
    <col min="5633" max="5633" width="24.5703125" style="56" customWidth="1"/>
    <col min="5634" max="5635" width="9.42578125" style="56" customWidth="1"/>
    <col min="5636" max="5636" width="25" style="56" bestFit="1" customWidth="1"/>
    <col min="5637" max="5637" width="12.5703125" style="56" customWidth="1"/>
    <col min="5638" max="5638" width="13.5703125" style="56" customWidth="1"/>
    <col min="5639" max="5639" width="12.42578125" style="56" customWidth="1"/>
    <col min="5640" max="5640" width="10.5703125" style="56" customWidth="1"/>
    <col min="5641" max="5641" width="10.5703125" style="56" bestFit="1" customWidth="1"/>
    <col min="5642" max="5888" width="11.42578125" style="56"/>
    <col min="5889" max="5889" width="24.5703125" style="56" customWidth="1"/>
    <col min="5890" max="5891" width="9.42578125" style="56" customWidth="1"/>
    <col min="5892" max="5892" width="25" style="56" bestFit="1" customWidth="1"/>
    <col min="5893" max="5893" width="12.5703125" style="56" customWidth="1"/>
    <col min="5894" max="5894" width="13.5703125" style="56" customWidth="1"/>
    <col min="5895" max="5895" width="12.42578125" style="56" customWidth="1"/>
    <col min="5896" max="5896" width="10.5703125" style="56" customWidth="1"/>
    <col min="5897" max="5897" width="10.5703125" style="56" bestFit="1" customWidth="1"/>
    <col min="5898" max="6144" width="11.42578125" style="56"/>
    <col min="6145" max="6145" width="24.5703125" style="56" customWidth="1"/>
    <col min="6146" max="6147" width="9.42578125" style="56" customWidth="1"/>
    <col min="6148" max="6148" width="25" style="56" bestFit="1" customWidth="1"/>
    <col min="6149" max="6149" width="12.5703125" style="56" customWidth="1"/>
    <col min="6150" max="6150" width="13.5703125" style="56" customWidth="1"/>
    <col min="6151" max="6151" width="12.42578125" style="56" customWidth="1"/>
    <col min="6152" max="6152" width="10.5703125" style="56" customWidth="1"/>
    <col min="6153" max="6153" width="10.5703125" style="56" bestFit="1" customWidth="1"/>
    <col min="6154" max="6400" width="11.42578125" style="56"/>
    <col min="6401" max="6401" width="24.5703125" style="56" customWidth="1"/>
    <col min="6402" max="6403" width="9.42578125" style="56" customWidth="1"/>
    <col min="6404" max="6404" width="25" style="56" bestFit="1" customWidth="1"/>
    <col min="6405" max="6405" width="12.5703125" style="56" customWidth="1"/>
    <col min="6406" max="6406" width="13.5703125" style="56" customWidth="1"/>
    <col min="6407" max="6407" width="12.42578125" style="56" customWidth="1"/>
    <col min="6408" max="6408" width="10.5703125" style="56" customWidth="1"/>
    <col min="6409" max="6409" width="10.5703125" style="56" bestFit="1" customWidth="1"/>
    <col min="6410" max="6656" width="11.42578125" style="56"/>
    <col min="6657" max="6657" width="24.5703125" style="56" customWidth="1"/>
    <col min="6658" max="6659" width="9.42578125" style="56" customWidth="1"/>
    <col min="6660" max="6660" width="25" style="56" bestFit="1" customWidth="1"/>
    <col min="6661" max="6661" width="12.5703125" style="56" customWidth="1"/>
    <col min="6662" max="6662" width="13.5703125" style="56" customWidth="1"/>
    <col min="6663" max="6663" width="12.42578125" style="56" customWidth="1"/>
    <col min="6664" max="6664" width="10.5703125" style="56" customWidth="1"/>
    <col min="6665" max="6665" width="10.5703125" style="56" bestFit="1" customWidth="1"/>
    <col min="6666" max="6912" width="11.42578125" style="56"/>
    <col min="6913" max="6913" width="24.5703125" style="56" customWidth="1"/>
    <col min="6914" max="6915" width="9.42578125" style="56" customWidth="1"/>
    <col min="6916" max="6916" width="25" style="56" bestFit="1" customWidth="1"/>
    <col min="6917" max="6917" width="12.5703125" style="56" customWidth="1"/>
    <col min="6918" max="6918" width="13.5703125" style="56" customWidth="1"/>
    <col min="6919" max="6919" width="12.42578125" style="56" customWidth="1"/>
    <col min="6920" max="6920" width="10.5703125" style="56" customWidth="1"/>
    <col min="6921" max="6921" width="10.5703125" style="56" bestFit="1" customWidth="1"/>
    <col min="6922" max="7168" width="11.42578125" style="56"/>
    <col min="7169" max="7169" width="24.5703125" style="56" customWidth="1"/>
    <col min="7170" max="7171" width="9.42578125" style="56" customWidth="1"/>
    <col min="7172" max="7172" width="25" style="56" bestFit="1" customWidth="1"/>
    <col min="7173" max="7173" width="12.5703125" style="56" customWidth="1"/>
    <col min="7174" max="7174" width="13.5703125" style="56" customWidth="1"/>
    <col min="7175" max="7175" width="12.42578125" style="56" customWidth="1"/>
    <col min="7176" max="7176" width="10.5703125" style="56" customWidth="1"/>
    <col min="7177" max="7177" width="10.5703125" style="56" bestFit="1" customWidth="1"/>
    <col min="7178" max="7424" width="11.42578125" style="56"/>
    <col min="7425" max="7425" width="24.5703125" style="56" customWidth="1"/>
    <col min="7426" max="7427" width="9.42578125" style="56" customWidth="1"/>
    <col min="7428" max="7428" width="25" style="56" bestFit="1" customWidth="1"/>
    <col min="7429" max="7429" width="12.5703125" style="56" customWidth="1"/>
    <col min="7430" max="7430" width="13.5703125" style="56" customWidth="1"/>
    <col min="7431" max="7431" width="12.42578125" style="56" customWidth="1"/>
    <col min="7432" max="7432" width="10.5703125" style="56" customWidth="1"/>
    <col min="7433" max="7433" width="10.5703125" style="56" bestFit="1" customWidth="1"/>
    <col min="7434" max="7680" width="11.42578125" style="56"/>
    <col min="7681" max="7681" width="24.5703125" style="56" customWidth="1"/>
    <col min="7682" max="7683" width="9.42578125" style="56" customWidth="1"/>
    <col min="7684" max="7684" width="25" style="56" bestFit="1" customWidth="1"/>
    <col min="7685" max="7685" width="12.5703125" style="56" customWidth="1"/>
    <col min="7686" max="7686" width="13.5703125" style="56" customWidth="1"/>
    <col min="7687" max="7687" width="12.42578125" style="56" customWidth="1"/>
    <col min="7688" max="7688" width="10.5703125" style="56" customWidth="1"/>
    <col min="7689" max="7689" width="10.5703125" style="56" bestFit="1" customWidth="1"/>
    <col min="7690" max="7936" width="11.42578125" style="56"/>
    <col min="7937" max="7937" width="24.5703125" style="56" customWidth="1"/>
    <col min="7938" max="7939" width="9.42578125" style="56" customWidth="1"/>
    <col min="7940" max="7940" width="25" style="56" bestFit="1" customWidth="1"/>
    <col min="7941" max="7941" width="12.5703125" style="56" customWidth="1"/>
    <col min="7942" max="7942" width="13.5703125" style="56" customWidth="1"/>
    <col min="7943" max="7943" width="12.42578125" style="56" customWidth="1"/>
    <col min="7944" max="7944" width="10.5703125" style="56" customWidth="1"/>
    <col min="7945" max="7945" width="10.5703125" style="56" bestFit="1" customWidth="1"/>
    <col min="7946" max="8192" width="11.42578125" style="56"/>
    <col min="8193" max="8193" width="24.5703125" style="56" customWidth="1"/>
    <col min="8194" max="8195" width="9.42578125" style="56" customWidth="1"/>
    <col min="8196" max="8196" width="25" style="56" bestFit="1" customWidth="1"/>
    <col min="8197" max="8197" width="12.5703125" style="56" customWidth="1"/>
    <col min="8198" max="8198" width="13.5703125" style="56" customWidth="1"/>
    <col min="8199" max="8199" width="12.42578125" style="56" customWidth="1"/>
    <col min="8200" max="8200" width="10.5703125" style="56" customWidth="1"/>
    <col min="8201" max="8201" width="10.5703125" style="56" bestFit="1" customWidth="1"/>
    <col min="8202" max="8448" width="11.42578125" style="56"/>
    <col min="8449" max="8449" width="24.5703125" style="56" customWidth="1"/>
    <col min="8450" max="8451" width="9.42578125" style="56" customWidth="1"/>
    <col min="8452" max="8452" width="25" style="56" bestFit="1" customWidth="1"/>
    <col min="8453" max="8453" width="12.5703125" style="56" customWidth="1"/>
    <col min="8454" max="8454" width="13.5703125" style="56" customWidth="1"/>
    <col min="8455" max="8455" width="12.42578125" style="56" customWidth="1"/>
    <col min="8456" max="8456" width="10.5703125" style="56" customWidth="1"/>
    <col min="8457" max="8457" width="10.5703125" style="56" bestFit="1" customWidth="1"/>
    <col min="8458" max="8704" width="11.42578125" style="56"/>
    <col min="8705" max="8705" width="24.5703125" style="56" customWidth="1"/>
    <col min="8706" max="8707" width="9.42578125" style="56" customWidth="1"/>
    <col min="8708" max="8708" width="25" style="56" bestFit="1" customWidth="1"/>
    <col min="8709" max="8709" width="12.5703125" style="56" customWidth="1"/>
    <col min="8710" max="8710" width="13.5703125" style="56" customWidth="1"/>
    <col min="8711" max="8711" width="12.42578125" style="56" customWidth="1"/>
    <col min="8712" max="8712" width="10.5703125" style="56" customWidth="1"/>
    <col min="8713" max="8713" width="10.5703125" style="56" bestFit="1" customWidth="1"/>
    <col min="8714" max="8960" width="11.42578125" style="56"/>
    <col min="8961" max="8961" width="24.5703125" style="56" customWidth="1"/>
    <col min="8962" max="8963" width="9.42578125" style="56" customWidth="1"/>
    <col min="8964" max="8964" width="25" style="56" bestFit="1" customWidth="1"/>
    <col min="8965" max="8965" width="12.5703125" style="56" customWidth="1"/>
    <col min="8966" max="8966" width="13.5703125" style="56" customWidth="1"/>
    <col min="8967" max="8967" width="12.42578125" style="56" customWidth="1"/>
    <col min="8968" max="8968" width="10.5703125" style="56" customWidth="1"/>
    <col min="8969" max="8969" width="10.5703125" style="56" bestFit="1" customWidth="1"/>
    <col min="8970" max="9216" width="11.42578125" style="56"/>
    <col min="9217" max="9217" width="24.5703125" style="56" customWidth="1"/>
    <col min="9218" max="9219" width="9.42578125" style="56" customWidth="1"/>
    <col min="9220" max="9220" width="25" style="56" bestFit="1" customWidth="1"/>
    <col min="9221" max="9221" width="12.5703125" style="56" customWidth="1"/>
    <col min="9222" max="9222" width="13.5703125" style="56" customWidth="1"/>
    <col min="9223" max="9223" width="12.42578125" style="56" customWidth="1"/>
    <col min="9224" max="9224" width="10.5703125" style="56" customWidth="1"/>
    <col min="9225" max="9225" width="10.5703125" style="56" bestFit="1" customWidth="1"/>
    <col min="9226" max="9472" width="11.42578125" style="56"/>
    <col min="9473" max="9473" width="24.5703125" style="56" customWidth="1"/>
    <col min="9474" max="9475" width="9.42578125" style="56" customWidth="1"/>
    <col min="9476" max="9476" width="25" style="56" bestFit="1" customWidth="1"/>
    <col min="9477" max="9477" width="12.5703125" style="56" customWidth="1"/>
    <col min="9478" max="9478" width="13.5703125" style="56" customWidth="1"/>
    <col min="9479" max="9479" width="12.42578125" style="56" customWidth="1"/>
    <col min="9480" max="9480" width="10.5703125" style="56" customWidth="1"/>
    <col min="9481" max="9481" width="10.5703125" style="56" bestFit="1" customWidth="1"/>
    <col min="9482" max="9728" width="11.42578125" style="56"/>
    <col min="9729" max="9729" width="24.5703125" style="56" customWidth="1"/>
    <col min="9730" max="9731" width="9.42578125" style="56" customWidth="1"/>
    <col min="9732" max="9732" width="25" style="56" bestFit="1" customWidth="1"/>
    <col min="9733" max="9733" width="12.5703125" style="56" customWidth="1"/>
    <col min="9734" max="9734" width="13.5703125" style="56" customWidth="1"/>
    <col min="9735" max="9735" width="12.42578125" style="56" customWidth="1"/>
    <col min="9736" max="9736" width="10.5703125" style="56" customWidth="1"/>
    <col min="9737" max="9737" width="10.5703125" style="56" bestFit="1" customWidth="1"/>
    <col min="9738" max="9984" width="11.42578125" style="56"/>
    <col min="9985" max="9985" width="24.5703125" style="56" customWidth="1"/>
    <col min="9986" max="9987" width="9.42578125" style="56" customWidth="1"/>
    <col min="9988" max="9988" width="25" style="56" bestFit="1" customWidth="1"/>
    <col min="9989" max="9989" width="12.5703125" style="56" customWidth="1"/>
    <col min="9990" max="9990" width="13.5703125" style="56" customWidth="1"/>
    <col min="9991" max="9991" width="12.42578125" style="56" customWidth="1"/>
    <col min="9992" max="9992" width="10.5703125" style="56" customWidth="1"/>
    <col min="9993" max="9993" width="10.5703125" style="56" bestFit="1" customWidth="1"/>
    <col min="9994" max="10240" width="11.42578125" style="56"/>
    <col min="10241" max="10241" width="24.5703125" style="56" customWidth="1"/>
    <col min="10242" max="10243" width="9.42578125" style="56" customWidth="1"/>
    <col min="10244" max="10244" width="25" style="56" bestFit="1" customWidth="1"/>
    <col min="10245" max="10245" width="12.5703125" style="56" customWidth="1"/>
    <col min="10246" max="10246" width="13.5703125" style="56" customWidth="1"/>
    <col min="10247" max="10247" width="12.42578125" style="56" customWidth="1"/>
    <col min="10248" max="10248" width="10.5703125" style="56" customWidth="1"/>
    <col min="10249" max="10249" width="10.5703125" style="56" bestFit="1" customWidth="1"/>
    <col min="10250" max="10496" width="11.42578125" style="56"/>
    <col min="10497" max="10497" width="24.5703125" style="56" customWidth="1"/>
    <col min="10498" max="10499" width="9.42578125" style="56" customWidth="1"/>
    <col min="10500" max="10500" width="25" style="56" bestFit="1" customWidth="1"/>
    <col min="10501" max="10501" width="12.5703125" style="56" customWidth="1"/>
    <col min="10502" max="10502" width="13.5703125" style="56" customWidth="1"/>
    <col min="10503" max="10503" width="12.42578125" style="56" customWidth="1"/>
    <col min="10504" max="10504" width="10.5703125" style="56" customWidth="1"/>
    <col min="10505" max="10505" width="10.5703125" style="56" bestFit="1" customWidth="1"/>
    <col min="10506" max="10752" width="11.42578125" style="56"/>
    <col min="10753" max="10753" width="24.5703125" style="56" customWidth="1"/>
    <col min="10754" max="10755" width="9.42578125" style="56" customWidth="1"/>
    <col min="10756" max="10756" width="25" style="56" bestFit="1" customWidth="1"/>
    <col min="10757" max="10757" width="12.5703125" style="56" customWidth="1"/>
    <col min="10758" max="10758" width="13.5703125" style="56" customWidth="1"/>
    <col min="10759" max="10759" width="12.42578125" style="56" customWidth="1"/>
    <col min="10760" max="10760" width="10.5703125" style="56" customWidth="1"/>
    <col min="10761" max="10761" width="10.5703125" style="56" bestFit="1" customWidth="1"/>
    <col min="10762" max="11008" width="11.42578125" style="56"/>
    <col min="11009" max="11009" width="24.5703125" style="56" customWidth="1"/>
    <col min="11010" max="11011" width="9.42578125" style="56" customWidth="1"/>
    <col min="11012" max="11012" width="25" style="56" bestFit="1" customWidth="1"/>
    <col min="11013" max="11013" width="12.5703125" style="56" customWidth="1"/>
    <col min="11014" max="11014" width="13.5703125" style="56" customWidth="1"/>
    <col min="11015" max="11015" width="12.42578125" style="56" customWidth="1"/>
    <col min="11016" max="11016" width="10.5703125" style="56" customWidth="1"/>
    <col min="11017" max="11017" width="10.5703125" style="56" bestFit="1" customWidth="1"/>
    <col min="11018" max="11264" width="11.42578125" style="56"/>
    <col min="11265" max="11265" width="24.5703125" style="56" customWidth="1"/>
    <col min="11266" max="11267" width="9.42578125" style="56" customWidth="1"/>
    <col min="11268" max="11268" width="25" style="56" bestFit="1" customWidth="1"/>
    <col min="11269" max="11269" width="12.5703125" style="56" customWidth="1"/>
    <col min="11270" max="11270" width="13.5703125" style="56" customWidth="1"/>
    <col min="11271" max="11271" width="12.42578125" style="56" customWidth="1"/>
    <col min="11272" max="11272" width="10.5703125" style="56" customWidth="1"/>
    <col min="11273" max="11273" width="10.5703125" style="56" bestFit="1" customWidth="1"/>
    <col min="11274" max="11520" width="11.42578125" style="56"/>
    <col min="11521" max="11521" width="24.5703125" style="56" customWidth="1"/>
    <col min="11522" max="11523" width="9.42578125" style="56" customWidth="1"/>
    <col min="11524" max="11524" width="25" style="56" bestFit="1" customWidth="1"/>
    <col min="11525" max="11525" width="12.5703125" style="56" customWidth="1"/>
    <col min="11526" max="11526" width="13.5703125" style="56" customWidth="1"/>
    <col min="11527" max="11527" width="12.42578125" style="56" customWidth="1"/>
    <col min="11528" max="11528" width="10.5703125" style="56" customWidth="1"/>
    <col min="11529" max="11529" width="10.5703125" style="56" bestFit="1" customWidth="1"/>
    <col min="11530" max="11776" width="11.42578125" style="56"/>
    <col min="11777" max="11777" width="24.5703125" style="56" customWidth="1"/>
    <col min="11778" max="11779" width="9.42578125" style="56" customWidth="1"/>
    <col min="11780" max="11780" width="25" style="56" bestFit="1" customWidth="1"/>
    <col min="11781" max="11781" width="12.5703125" style="56" customWidth="1"/>
    <col min="11782" max="11782" width="13.5703125" style="56" customWidth="1"/>
    <col min="11783" max="11783" width="12.42578125" style="56" customWidth="1"/>
    <col min="11784" max="11784" width="10.5703125" style="56" customWidth="1"/>
    <col min="11785" max="11785" width="10.5703125" style="56" bestFit="1" customWidth="1"/>
    <col min="11786" max="12032" width="11.42578125" style="56"/>
    <col min="12033" max="12033" width="24.5703125" style="56" customWidth="1"/>
    <col min="12034" max="12035" width="9.42578125" style="56" customWidth="1"/>
    <col min="12036" max="12036" width="25" style="56" bestFit="1" customWidth="1"/>
    <col min="12037" max="12037" width="12.5703125" style="56" customWidth="1"/>
    <col min="12038" max="12038" width="13.5703125" style="56" customWidth="1"/>
    <col min="12039" max="12039" width="12.42578125" style="56" customWidth="1"/>
    <col min="12040" max="12040" width="10.5703125" style="56" customWidth="1"/>
    <col min="12041" max="12041" width="10.5703125" style="56" bestFit="1" customWidth="1"/>
    <col min="12042" max="12288" width="11.42578125" style="56"/>
    <col min="12289" max="12289" width="24.5703125" style="56" customWidth="1"/>
    <col min="12290" max="12291" width="9.42578125" style="56" customWidth="1"/>
    <col min="12292" max="12292" width="25" style="56" bestFit="1" customWidth="1"/>
    <col min="12293" max="12293" width="12.5703125" style="56" customWidth="1"/>
    <col min="12294" max="12294" width="13.5703125" style="56" customWidth="1"/>
    <col min="12295" max="12295" width="12.42578125" style="56" customWidth="1"/>
    <col min="12296" max="12296" width="10.5703125" style="56" customWidth="1"/>
    <col min="12297" max="12297" width="10.5703125" style="56" bestFit="1" customWidth="1"/>
    <col min="12298" max="12544" width="11.42578125" style="56"/>
    <col min="12545" max="12545" width="24.5703125" style="56" customWidth="1"/>
    <col min="12546" max="12547" width="9.42578125" style="56" customWidth="1"/>
    <col min="12548" max="12548" width="25" style="56" bestFit="1" customWidth="1"/>
    <col min="12549" max="12549" width="12.5703125" style="56" customWidth="1"/>
    <col min="12550" max="12550" width="13.5703125" style="56" customWidth="1"/>
    <col min="12551" max="12551" width="12.42578125" style="56" customWidth="1"/>
    <col min="12552" max="12552" width="10.5703125" style="56" customWidth="1"/>
    <col min="12553" max="12553" width="10.5703125" style="56" bestFit="1" customWidth="1"/>
    <col min="12554" max="12800" width="11.42578125" style="56"/>
    <col min="12801" max="12801" width="24.5703125" style="56" customWidth="1"/>
    <col min="12802" max="12803" width="9.42578125" style="56" customWidth="1"/>
    <col min="12804" max="12804" width="25" style="56" bestFit="1" customWidth="1"/>
    <col min="12805" max="12805" width="12.5703125" style="56" customWidth="1"/>
    <col min="12806" max="12806" width="13.5703125" style="56" customWidth="1"/>
    <col min="12807" max="12807" width="12.42578125" style="56" customWidth="1"/>
    <col min="12808" max="12808" width="10.5703125" style="56" customWidth="1"/>
    <col min="12809" max="12809" width="10.5703125" style="56" bestFit="1" customWidth="1"/>
    <col min="12810" max="13056" width="11.42578125" style="56"/>
    <col min="13057" max="13057" width="24.5703125" style="56" customWidth="1"/>
    <col min="13058" max="13059" width="9.42578125" style="56" customWidth="1"/>
    <col min="13060" max="13060" width="25" style="56" bestFit="1" customWidth="1"/>
    <col min="13061" max="13061" width="12.5703125" style="56" customWidth="1"/>
    <col min="13062" max="13062" width="13.5703125" style="56" customWidth="1"/>
    <col min="13063" max="13063" width="12.42578125" style="56" customWidth="1"/>
    <col min="13064" max="13064" width="10.5703125" style="56" customWidth="1"/>
    <col min="13065" max="13065" width="10.5703125" style="56" bestFit="1" customWidth="1"/>
    <col min="13066" max="13312" width="11.42578125" style="56"/>
    <col min="13313" max="13313" width="24.5703125" style="56" customWidth="1"/>
    <col min="13314" max="13315" width="9.42578125" style="56" customWidth="1"/>
    <col min="13316" max="13316" width="25" style="56" bestFit="1" customWidth="1"/>
    <col min="13317" max="13317" width="12.5703125" style="56" customWidth="1"/>
    <col min="13318" max="13318" width="13.5703125" style="56" customWidth="1"/>
    <col min="13319" max="13319" width="12.42578125" style="56" customWidth="1"/>
    <col min="13320" max="13320" width="10.5703125" style="56" customWidth="1"/>
    <col min="13321" max="13321" width="10.5703125" style="56" bestFit="1" customWidth="1"/>
    <col min="13322" max="13568" width="11.42578125" style="56"/>
    <col min="13569" max="13569" width="24.5703125" style="56" customWidth="1"/>
    <col min="13570" max="13571" width="9.42578125" style="56" customWidth="1"/>
    <col min="13572" max="13572" width="25" style="56" bestFit="1" customWidth="1"/>
    <col min="13573" max="13573" width="12.5703125" style="56" customWidth="1"/>
    <col min="13574" max="13574" width="13.5703125" style="56" customWidth="1"/>
    <col min="13575" max="13575" width="12.42578125" style="56" customWidth="1"/>
    <col min="13576" max="13576" width="10.5703125" style="56" customWidth="1"/>
    <col min="13577" max="13577" width="10.5703125" style="56" bestFit="1" customWidth="1"/>
    <col min="13578" max="13824" width="11.42578125" style="56"/>
    <col min="13825" max="13825" width="24.5703125" style="56" customWidth="1"/>
    <col min="13826" max="13827" width="9.42578125" style="56" customWidth="1"/>
    <col min="13828" max="13828" width="25" style="56" bestFit="1" customWidth="1"/>
    <col min="13829" max="13829" width="12.5703125" style="56" customWidth="1"/>
    <col min="13830" max="13830" width="13.5703125" style="56" customWidth="1"/>
    <col min="13831" max="13831" width="12.42578125" style="56" customWidth="1"/>
    <col min="13832" max="13832" width="10.5703125" style="56" customWidth="1"/>
    <col min="13833" max="13833" width="10.5703125" style="56" bestFit="1" customWidth="1"/>
    <col min="13834" max="14080" width="11.42578125" style="56"/>
    <col min="14081" max="14081" width="24.5703125" style="56" customWidth="1"/>
    <col min="14082" max="14083" width="9.42578125" style="56" customWidth="1"/>
    <col min="14084" max="14084" width="25" style="56" bestFit="1" customWidth="1"/>
    <col min="14085" max="14085" width="12.5703125" style="56" customWidth="1"/>
    <col min="14086" max="14086" width="13.5703125" style="56" customWidth="1"/>
    <col min="14087" max="14087" width="12.42578125" style="56" customWidth="1"/>
    <col min="14088" max="14088" width="10.5703125" style="56" customWidth="1"/>
    <col min="14089" max="14089" width="10.5703125" style="56" bestFit="1" customWidth="1"/>
    <col min="14090" max="14336" width="11.42578125" style="56"/>
    <col min="14337" max="14337" width="24.5703125" style="56" customWidth="1"/>
    <col min="14338" max="14339" width="9.42578125" style="56" customWidth="1"/>
    <col min="14340" max="14340" width="25" style="56" bestFit="1" customWidth="1"/>
    <col min="14341" max="14341" width="12.5703125" style="56" customWidth="1"/>
    <col min="14342" max="14342" width="13.5703125" style="56" customWidth="1"/>
    <col min="14343" max="14343" width="12.42578125" style="56" customWidth="1"/>
    <col min="14344" max="14344" width="10.5703125" style="56" customWidth="1"/>
    <col min="14345" max="14345" width="10.5703125" style="56" bestFit="1" customWidth="1"/>
    <col min="14346" max="14592" width="11.42578125" style="56"/>
    <col min="14593" max="14593" width="24.5703125" style="56" customWidth="1"/>
    <col min="14594" max="14595" width="9.42578125" style="56" customWidth="1"/>
    <col min="14596" max="14596" width="25" style="56" bestFit="1" customWidth="1"/>
    <col min="14597" max="14597" width="12.5703125" style="56" customWidth="1"/>
    <col min="14598" max="14598" width="13.5703125" style="56" customWidth="1"/>
    <col min="14599" max="14599" width="12.42578125" style="56" customWidth="1"/>
    <col min="14600" max="14600" width="10.5703125" style="56" customWidth="1"/>
    <col min="14601" max="14601" width="10.5703125" style="56" bestFit="1" customWidth="1"/>
    <col min="14602" max="14848" width="11.42578125" style="56"/>
    <col min="14849" max="14849" width="24.5703125" style="56" customWidth="1"/>
    <col min="14850" max="14851" width="9.42578125" style="56" customWidth="1"/>
    <col min="14852" max="14852" width="25" style="56" bestFit="1" customWidth="1"/>
    <col min="14853" max="14853" width="12.5703125" style="56" customWidth="1"/>
    <col min="14854" max="14854" width="13.5703125" style="56" customWidth="1"/>
    <col min="14855" max="14855" width="12.42578125" style="56" customWidth="1"/>
    <col min="14856" max="14856" width="10.5703125" style="56" customWidth="1"/>
    <col min="14857" max="14857" width="10.5703125" style="56" bestFit="1" customWidth="1"/>
    <col min="14858" max="15104" width="11.42578125" style="56"/>
    <col min="15105" max="15105" width="24.5703125" style="56" customWidth="1"/>
    <col min="15106" max="15107" width="9.42578125" style="56" customWidth="1"/>
    <col min="15108" max="15108" width="25" style="56" bestFit="1" customWidth="1"/>
    <col min="15109" max="15109" width="12.5703125" style="56" customWidth="1"/>
    <col min="15110" max="15110" width="13.5703125" style="56" customWidth="1"/>
    <col min="15111" max="15111" width="12.42578125" style="56" customWidth="1"/>
    <col min="15112" max="15112" width="10.5703125" style="56" customWidth="1"/>
    <col min="15113" max="15113" width="10.5703125" style="56" bestFit="1" customWidth="1"/>
    <col min="15114" max="15360" width="11.42578125" style="56"/>
    <col min="15361" max="15361" width="24.5703125" style="56" customWidth="1"/>
    <col min="15362" max="15363" width="9.42578125" style="56" customWidth="1"/>
    <col min="15364" max="15364" width="25" style="56" bestFit="1" customWidth="1"/>
    <col min="15365" max="15365" width="12.5703125" style="56" customWidth="1"/>
    <col min="15366" max="15366" width="13.5703125" style="56" customWidth="1"/>
    <col min="15367" max="15367" width="12.42578125" style="56" customWidth="1"/>
    <col min="15368" max="15368" width="10.5703125" style="56" customWidth="1"/>
    <col min="15369" max="15369" width="10.5703125" style="56" bestFit="1" customWidth="1"/>
    <col min="15370" max="15616" width="11.42578125" style="56"/>
    <col min="15617" max="15617" width="24.5703125" style="56" customWidth="1"/>
    <col min="15618" max="15619" width="9.42578125" style="56" customWidth="1"/>
    <col min="15620" max="15620" width="25" style="56" bestFit="1" customWidth="1"/>
    <col min="15621" max="15621" width="12.5703125" style="56" customWidth="1"/>
    <col min="15622" max="15622" width="13.5703125" style="56" customWidth="1"/>
    <col min="15623" max="15623" width="12.42578125" style="56" customWidth="1"/>
    <col min="15624" max="15624" width="10.5703125" style="56" customWidth="1"/>
    <col min="15625" max="15625" width="10.5703125" style="56" bestFit="1" customWidth="1"/>
    <col min="15626" max="15872" width="11.42578125" style="56"/>
    <col min="15873" max="15873" width="24.5703125" style="56" customWidth="1"/>
    <col min="15874" max="15875" width="9.42578125" style="56" customWidth="1"/>
    <col min="15876" max="15876" width="25" style="56" bestFit="1" customWidth="1"/>
    <col min="15877" max="15877" width="12.5703125" style="56" customWidth="1"/>
    <col min="15878" max="15878" width="13.5703125" style="56" customWidth="1"/>
    <col min="15879" max="15879" width="12.42578125" style="56" customWidth="1"/>
    <col min="15880" max="15880" width="10.5703125" style="56" customWidth="1"/>
    <col min="15881" max="15881" width="10.5703125" style="56" bestFit="1" customWidth="1"/>
    <col min="15882" max="16128" width="11.42578125" style="56"/>
    <col min="16129" max="16129" width="24.5703125" style="56" customWidth="1"/>
    <col min="16130" max="16131" width="9.42578125" style="56" customWidth="1"/>
    <col min="16132" max="16132" width="25" style="56" bestFit="1" customWidth="1"/>
    <col min="16133" max="16133" width="12.5703125" style="56" customWidth="1"/>
    <col min="16134" max="16134" width="13.5703125" style="56" customWidth="1"/>
    <col min="16135" max="16135" width="12.42578125" style="56" customWidth="1"/>
    <col min="16136" max="16136" width="10.5703125" style="56" customWidth="1"/>
    <col min="16137" max="16137" width="10.5703125" style="56" bestFit="1" customWidth="1"/>
    <col min="16138" max="16384" width="11.42578125" style="56"/>
  </cols>
  <sheetData>
    <row r="1" spans="1:10" s="30" customFormat="1" ht="24.75" customHeight="1" x14ac:dyDescent="0.25">
      <c r="A1" s="2" t="str">
        <f>'RECAP #XXXX.XX'!B1</f>
        <v>xxx xxxxxxxxxxxxxxxxxxxxx</v>
      </c>
      <c r="B1" s="3"/>
      <c r="C1" s="3"/>
      <c r="D1" s="4"/>
      <c r="E1" s="4"/>
      <c r="F1" s="4"/>
      <c r="G1" s="29"/>
      <c r="H1" s="29"/>
    </row>
    <row r="2" spans="1:10" s="30" customFormat="1" ht="15.75" x14ac:dyDescent="0.25">
      <c r="A2" s="6" t="str">
        <f>'RECAP #XXXX.XX'!B2</f>
        <v>Project # xxxx.xx</v>
      </c>
      <c r="B2" s="5"/>
      <c r="C2" s="5"/>
      <c r="D2" s="4"/>
      <c r="E2" s="4"/>
      <c r="F2" s="4"/>
      <c r="G2" s="29"/>
      <c r="H2" s="29"/>
    </row>
    <row r="3" spans="1:10" s="30" customFormat="1" ht="15.75" x14ac:dyDescent="0.25">
      <c r="A3" s="7" t="str">
        <f>'RECAP #XXXX.XX'!B3</f>
        <v>Program code xxxxxx</v>
      </c>
      <c r="B3" s="5"/>
      <c r="C3" s="5"/>
      <c r="D3" s="4"/>
      <c r="E3" s="8" t="str">
        <f>'RECAP #XXXX.XX'!E3</f>
        <v>Major Program xxxx</v>
      </c>
      <c r="F3" s="4"/>
      <c r="G3" s="29"/>
      <c r="H3" s="29"/>
    </row>
    <row r="4" spans="1:10" s="30" customFormat="1" ht="15.75" x14ac:dyDescent="0.25">
      <c r="A4" s="31" t="s">
        <v>15</v>
      </c>
      <c r="B4" s="32"/>
      <c r="C4" s="32"/>
      <c r="D4" s="33"/>
      <c r="E4" s="34" t="s">
        <v>31</v>
      </c>
      <c r="F4" s="29"/>
      <c r="G4" s="29"/>
      <c r="H4" s="29"/>
    </row>
    <row r="5" spans="1:10" s="30" customFormat="1" ht="15.75" x14ac:dyDescent="0.25">
      <c r="A5" s="11"/>
      <c r="B5" s="36"/>
      <c r="C5" s="36"/>
      <c r="D5" s="37"/>
      <c r="E5" s="38"/>
      <c r="F5" s="39"/>
      <c r="G5" s="40"/>
      <c r="H5" s="40"/>
      <c r="I5" s="36"/>
    </row>
    <row r="6" spans="1:10" s="30" customFormat="1" ht="15.75" x14ac:dyDescent="0.25">
      <c r="A6" s="35" t="s">
        <v>20</v>
      </c>
      <c r="B6" s="11"/>
      <c r="C6" s="11"/>
      <c r="D6" s="41"/>
      <c r="E6" s="38" t="s">
        <v>32</v>
      </c>
      <c r="F6" s="43"/>
      <c r="G6" s="44"/>
      <c r="H6" s="40"/>
      <c r="I6" s="36"/>
    </row>
    <row r="7" spans="1:10" s="30" customFormat="1" ht="15.75" x14ac:dyDescent="0.25">
      <c r="A7" s="11" t="str">
        <f>'RECAP #XXXX.XX'!B6</f>
        <v>Project Manager - xxxxxxxxxxxxxxxxxxx</v>
      </c>
      <c r="B7" s="45"/>
      <c r="C7" s="45"/>
      <c r="D7" s="45"/>
      <c r="E7" s="44" t="s">
        <v>5</v>
      </c>
      <c r="F7" s="44"/>
      <c r="G7" s="44"/>
      <c r="H7" s="40"/>
      <c r="I7" s="36"/>
      <c r="J7" s="30" t="s">
        <v>5</v>
      </c>
    </row>
    <row r="8" spans="1:10" s="30" customFormat="1" ht="32.25" thickBot="1" x14ac:dyDescent="0.3">
      <c r="A8" s="46" t="s">
        <v>22</v>
      </c>
      <c r="B8" s="47" t="s">
        <v>23</v>
      </c>
      <c r="C8" s="69" t="s">
        <v>33</v>
      </c>
      <c r="D8" s="48" t="s">
        <v>34</v>
      </c>
      <c r="E8" s="49" t="s">
        <v>25</v>
      </c>
      <c r="F8" s="49" t="s">
        <v>26</v>
      </c>
      <c r="G8" s="49" t="s">
        <v>27</v>
      </c>
      <c r="H8" s="49" t="s">
        <v>28</v>
      </c>
      <c r="I8" s="49" t="s">
        <v>29</v>
      </c>
      <c r="J8" s="30" t="s">
        <v>5</v>
      </c>
    </row>
    <row r="9" spans="1:10" x14ac:dyDescent="0.2">
      <c r="A9" s="70"/>
      <c r="B9" s="51"/>
      <c r="C9" s="51"/>
      <c r="D9" s="60" t="s">
        <v>35</v>
      </c>
      <c r="E9" s="53"/>
      <c r="F9" s="54">
        <f>E9</f>
        <v>0</v>
      </c>
      <c r="G9" s="55"/>
      <c r="H9" s="55"/>
      <c r="I9" s="55">
        <f>F9</f>
        <v>0</v>
      </c>
    </row>
    <row r="10" spans="1:10" x14ac:dyDescent="0.2">
      <c r="A10" s="71"/>
      <c r="B10" s="57"/>
      <c r="C10" s="57"/>
      <c r="D10" s="60"/>
      <c r="E10" s="54"/>
      <c r="F10" s="54">
        <f t="shared" ref="F10:F21" si="0">F9+E10</f>
        <v>0</v>
      </c>
      <c r="G10" s="58"/>
      <c r="H10" s="55">
        <f t="shared" ref="H10:H21" si="1">H9+G10</f>
        <v>0</v>
      </c>
      <c r="I10" s="55">
        <f t="shared" ref="I10:I21" si="2">I9-G10+E10</f>
        <v>0</v>
      </c>
    </row>
    <row r="11" spans="1:10" x14ac:dyDescent="0.2">
      <c r="A11" s="70"/>
      <c r="B11" s="51"/>
      <c r="C11" s="51"/>
      <c r="D11" s="60"/>
      <c r="E11" s="54"/>
      <c r="F11" s="54">
        <f t="shared" si="0"/>
        <v>0</v>
      </c>
      <c r="G11" s="58"/>
      <c r="H11" s="55">
        <f t="shared" si="1"/>
        <v>0</v>
      </c>
      <c r="I11" s="55">
        <f t="shared" si="2"/>
        <v>0</v>
      </c>
    </row>
    <row r="12" spans="1:10" x14ac:dyDescent="0.2">
      <c r="A12" s="70"/>
      <c r="B12" s="51"/>
      <c r="C12" s="51"/>
      <c r="D12" s="60"/>
      <c r="E12" s="54"/>
      <c r="F12" s="54">
        <f t="shared" si="0"/>
        <v>0</v>
      </c>
      <c r="G12" s="58"/>
      <c r="H12" s="55">
        <f t="shared" si="1"/>
        <v>0</v>
      </c>
      <c r="I12" s="55">
        <f t="shared" si="2"/>
        <v>0</v>
      </c>
    </row>
    <row r="13" spans="1:10" x14ac:dyDescent="0.2">
      <c r="A13" s="70"/>
      <c r="B13" s="51"/>
      <c r="C13" s="51"/>
      <c r="D13" s="60"/>
      <c r="E13" s="54"/>
      <c r="F13" s="54">
        <f t="shared" si="0"/>
        <v>0</v>
      </c>
      <c r="G13" s="58"/>
      <c r="H13" s="55">
        <f t="shared" si="1"/>
        <v>0</v>
      </c>
      <c r="I13" s="55">
        <f t="shared" si="2"/>
        <v>0</v>
      </c>
    </row>
    <row r="14" spans="1:10" x14ac:dyDescent="0.2">
      <c r="A14" s="70"/>
      <c r="B14" s="51"/>
      <c r="C14" s="51"/>
      <c r="D14" s="60"/>
      <c r="E14" s="54"/>
      <c r="F14" s="54">
        <f t="shared" si="0"/>
        <v>0</v>
      </c>
      <c r="G14" s="55"/>
      <c r="H14" s="55">
        <f t="shared" si="1"/>
        <v>0</v>
      </c>
      <c r="I14" s="55">
        <f t="shared" si="2"/>
        <v>0</v>
      </c>
    </row>
    <row r="15" spans="1:10" x14ac:dyDescent="0.2">
      <c r="A15" s="70"/>
      <c r="B15" s="51"/>
      <c r="C15" s="51"/>
      <c r="D15" s="60"/>
      <c r="E15" s="54"/>
      <c r="F15" s="54">
        <f t="shared" si="0"/>
        <v>0</v>
      </c>
      <c r="G15" s="58"/>
      <c r="H15" s="55">
        <f t="shared" si="1"/>
        <v>0</v>
      </c>
      <c r="I15" s="55">
        <f t="shared" si="2"/>
        <v>0</v>
      </c>
    </row>
    <row r="16" spans="1:10" x14ac:dyDescent="0.2">
      <c r="A16" s="70"/>
      <c r="B16" s="51"/>
      <c r="C16" s="51"/>
      <c r="D16" s="60"/>
      <c r="E16" s="54"/>
      <c r="F16" s="54">
        <f t="shared" si="0"/>
        <v>0</v>
      </c>
      <c r="G16" s="58"/>
      <c r="H16" s="55">
        <f t="shared" si="1"/>
        <v>0</v>
      </c>
      <c r="I16" s="55">
        <f t="shared" si="2"/>
        <v>0</v>
      </c>
    </row>
    <row r="17" spans="1:9" x14ac:dyDescent="0.2">
      <c r="A17" s="70"/>
      <c r="B17" s="51"/>
      <c r="C17" s="51"/>
      <c r="D17" s="60"/>
      <c r="E17" s="54"/>
      <c r="F17" s="54">
        <f t="shared" si="0"/>
        <v>0</v>
      </c>
      <c r="G17" s="58"/>
      <c r="H17" s="55">
        <f t="shared" si="1"/>
        <v>0</v>
      </c>
      <c r="I17" s="55">
        <f t="shared" si="2"/>
        <v>0</v>
      </c>
    </row>
    <row r="18" spans="1:9" x14ac:dyDescent="0.2">
      <c r="A18" s="70"/>
      <c r="B18" s="51"/>
      <c r="C18" s="51"/>
      <c r="D18" s="60"/>
      <c r="E18" s="54"/>
      <c r="F18" s="54">
        <f t="shared" si="0"/>
        <v>0</v>
      </c>
      <c r="G18" s="58"/>
      <c r="H18" s="55">
        <f t="shared" si="1"/>
        <v>0</v>
      </c>
      <c r="I18" s="55">
        <f t="shared" si="2"/>
        <v>0</v>
      </c>
    </row>
    <row r="19" spans="1:9" x14ac:dyDescent="0.2">
      <c r="A19" s="70"/>
      <c r="B19" s="51"/>
      <c r="C19" s="51"/>
      <c r="D19" s="60"/>
      <c r="E19" s="54"/>
      <c r="F19" s="54">
        <f t="shared" si="0"/>
        <v>0</v>
      </c>
      <c r="G19" s="55"/>
      <c r="H19" s="55">
        <f t="shared" si="1"/>
        <v>0</v>
      </c>
      <c r="I19" s="55">
        <f t="shared" si="2"/>
        <v>0</v>
      </c>
    </row>
    <row r="20" spans="1:9" x14ac:dyDescent="0.2">
      <c r="A20" s="70"/>
      <c r="B20" s="51"/>
      <c r="C20" s="51"/>
      <c r="D20" s="60"/>
      <c r="E20" s="54"/>
      <c r="F20" s="54">
        <f t="shared" si="0"/>
        <v>0</v>
      </c>
      <c r="G20" s="55"/>
      <c r="H20" s="55">
        <f t="shared" si="1"/>
        <v>0</v>
      </c>
      <c r="I20" s="55">
        <f t="shared" si="2"/>
        <v>0</v>
      </c>
    </row>
    <row r="21" spans="1:9" x14ac:dyDescent="0.2">
      <c r="A21" s="70"/>
      <c r="B21" s="51"/>
      <c r="C21" s="51"/>
      <c r="D21" s="39"/>
      <c r="E21" s="54"/>
      <c r="F21" s="54">
        <f t="shared" si="0"/>
        <v>0</v>
      </c>
      <c r="G21" s="55"/>
      <c r="H21" s="55">
        <f t="shared" si="1"/>
        <v>0</v>
      </c>
      <c r="I21" s="55">
        <f t="shared" si="2"/>
        <v>0</v>
      </c>
    </row>
    <row r="22" spans="1:9" x14ac:dyDescent="0.2">
      <c r="A22" s="50"/>
      <c r="B22" s="52"/>
      <c r="C22" s="52"/>
      <c r="D22" s="60"/>
      <c r="E22" s="55"/>
      <c r="F22" s="55"/>
      <c r="G22" s="55"/>
      <c r="H22" s="55"/>
      <c r="I22" s="55"/>
    </row>
    <row r="23" spans="1:9" ht="13.5" thickBot="1" x14ac:dyDescent="0.25">
      <c r="A23" s="50"/>
      <c r="B23" s="61"/>
      <c r="C23" s="61"/>
      <c r="D23" s="62" t="s">
        <v>30</v>
      </c>
      <c r="E23" s="63">
        <f>SUM(E9:E22)</f>
        <v>0</v>
      </c>
      <c r="F23" s="63"/>
      <c r="G23" s="63">
        <f>SUM(G9:G22)</f>
        <v>0</v>
      </c>
      <c r="H23" s="63"/>
      <c r="I23" s="63">
        <f>E23-G23</f>
        <v>0</v>
      </c>
    </row>
    <row r="24" spans="1:9" ht="13.5" thickTop="1" x14ac:dyDescent="0.2">
      <c r="A24" s="50"/>
      <c r="B24" s="52"/>
      <c r="C24" s="52"/>
      <c r="D24" s="60"/>
      <c r="E24" s="55"/>
      <c r="F24" s="55"/>
      <c r="G24" s="55"/>
      <c r="H24" s="55"/>
      <c r="I24" s="55"/>
    </row>
    <row r="25" spans="1:9" x14ac:dyDescent="0.2">
      <c r="A25" s="50"/>
      <c r="B25" s="52"/>
      <c r="C25" s="52"/>
      <c r="D25" s="60"/>
      <c r="E25" s="55"/>
      <c r="F25" s="55"/>
      <c r="G25" s="55"/>
      <c r="H25" s="55"/>
      <c r="I25" s="55"/>
    </row>
    <row r="26" spans="1:9" x14ac:dyDescent="0.2">
      <c r="A26" s="50"/>
      <c r="B26" s="52"/>
      <c r="C26" s="52"/>
      <c r="D26" s="60"/>
      <c r="E26" s="55"/>
      <c r="F26" s="55"/>
      <c r="G26" s="55"/>
      <c r="H26" s="55"/>
      <c r="I26" s="55"/>
    </row>
    <row r="27" spans="1:9" x14ac:dyDescent="0.2">
      <c r="A27" s="50"/>
      <c r="B27" s="52"/>
      <c r="C27" s="52"/>
      <c r="D27" s="60"/>
      <c r="E27" s="55"/>
      <c r="F27" s="55"/>
      <c r="G27" s="55"/>
      <c r="H27" s="55"/>
      <c r="I27" s="55"/>
    </row>
    <row r="28" spans="1:9" x14ac:dyDescent="0.2">
      <c r="A28" s="50"/>
      <c r="B28" s="52"/>
      <c r="C28" s="52"/>
      <c r="D28" s="60"/>
      <c r="E28" s="55"/>
      <c r="F28" s="55"/>
      <c r="G28" s="55"/>
      <c r="H28" s="55"/>
      <c r="I28" s="55"/>
    </row>
    <row r="29" spans="1:9" x14ac:dyDescent="0.2">
      <c r="A29" s="50"/>
      <c r="B29" s="52"/>
      <c r="C29" s="52"/>
      <c r="D29" s="60"/>
      <c r="E29" s="55"/>
      <c r="F29" s="55"/>
      <c r="G29" s="55"/>
      <c r="H29" s="55"/>
      <c r="I29" s="55"/>
    </row>
    <row r="30" spans="1:9" x14ac:dyDescent="0.2">
      <c r="A30" s="50"/>
      <c r="B30" s="52"/>
      <c r="C30" s="52"/>
      <c r="D30" s="60"/>
      <c r="E30" s="55"/>
      <c r="F30" s="55"/>
      <c r="G30" s="55"/>
      <c r="H30" s="55"/>
      <c r="I30" s="55"/>
    </row>
    <row r="31" spans="1:9" x14ac:dyDescent="0.2">
      <c r="A31" s="50"/>
      <c r="B31" s="52"/>
      <c r="C31" s="52"/>
      <c r="D31" s="60"/>
      <c r="E31" s="55"/>
      <c r="F31" s="55"/>
      <c r="G31" s="55"/>
      <c r="H31" s="55"/>
      <c r="I31" s="55"/>
    </row>
    <row r="32" spans="1:9" x14ac:dyDescent="0.2">
      <c r="A32" s="50"/>
      <c r="B32" s="52"/>
      <c r="C32" s="52"/>
      <c r="D32" s="60"/>
      <c r="E32" s="39"/>
      <c r="F32" s="50"/>
      <c r="G32" s="64"/>
      <c r="H32" s="64"/>
      <c r="I32" s="39"/>
    </row>
    <row r="33" spans="1:9" x14ac:dyDescent="0.2">
      <c r="A33" s="50"/>
      <c r="B33" s="52"/>
      <c r="C33" s="52"/>
      <c r="D33" s="60"/>
      <c r="E33" s="39"/>
      <c r="F33" s="50"/>
      <c r="G33" s="64"/>
      <c r="H33" s="64"/>
      <c r="I33" s="39"/>
    </row>
    <row r="34" spans="1:9" x14ac:dyDescent="0.2">
      <c r="A34" s="50"/>
      <c r="B34" s="52"/>
      <c r="C34" s="52"/>
      <c r="D34" s="60"/>
      <c r="E34" s="39"/>
      <c r="F34" s="50"/>
      <c r="G34" s="64"/>
      <c r="H34" s="64"/>
      <c r="I34" s="39"/>
    </row>
    <row r="35" spans="1:9" x14ac:dyDescent="0.2">
      <c r="A35" s="50"/>
      <c r="B35" s="52"/>
      <c r="C35" s="52"/>
      <c r="D35" s="60"/>
      <c r="E35" s="39"/>
      <c r="F35" s="50"/>
      <c r="G35" s="64"/>
      <c r="H35" s="64"/>
      <c r="I35" s="39"/>
    </row>
    <row r="36" spans="1:9" x14ac:dyDescent="0.2">
      <c r="A36" s="50"/>
      <c r="B36" s="52"/>
      <c r="C36" s="52"/>
      <c r="D36" s="60"/>
      <c r="E36" s="39"/>
      <c r="F36" s="50"/>
      <c r="G36" s="64"/>
      <c r="H36" s="64"/>
      <c r="I36" s="39"/>
    </row>
    <row r="37" spans="1:9" x14ac:dyDescent="0.2">
      <c r="A37" s="50"/>
      <c r="B37" s="52"/>
      <c r="C37" s="52"/>
      <c r="D37" s="60"/>
      <c r="E37" s="39"/>
      <c r="F37" s="50"/>
      <c r="G37" s="64"/>
      <c r="H37" s="64"/>
      <c r="I37" s="39"/>
    </row>
    <row r="38" spans="1:9" x14ac:dyDescent="0.2">
      <c r="A38" s="50"/>
      <c r="B38" s="52"/>
      <c r="C38" s="52"/>
      <c r="D38" s="60"/>
      <c r="E38" s="39"/>
      <c r="F38" s="50"/>
      <c r="G38" s="64"/>
      <c r="H38" s="64"/>
      <c r="I38" s="39"/>
    </row>
    <row r="39" spans="1:9" x14ac:dyDescent="0.2">
      <c r="A39" s="50"/>
      <c r="B39" s="52"/>
      <c r="C39" s="52"/>
      <c r="D39" s="60"/>
      <c r="E39" s="39"/>
      <c r="F39" s="50"/>
      <c r="G39" s="64"/>
      <c r="H39" s="64"/>
      <c r="I39" s="39"/>
    </row>
    <row r="40" spans="1:9" x14ac:dyDescent="0.2">
      <c r="A40" s="50"/>
      <c r="B40" s="52"/>
      <c r="C40" s="52"/>
      <c r="D40" s="60"/>
      <c r="E40" s="39"/>
      <c r="F40" s="50"/>
      <c r="G40" s="64"/>
      <c r="H40" s="64"/>
      <c r="I40" s="39"/>
    </row>
    <row r="41" spans="1:9" x14ac:dyDescent="0.2">
      <c r="A41" s="50"/>
      <c r="B41" s="52"/>
      <c r="C41" s="52"/>
      <c r="D41" s="60"/>
      <c r="E41" s="39"/>
      <c r="F41" s="50"/>
      <c r="G41" s="64"/>
      <c r="H41" s="64"/>
      <c r="I41" s="39"/>
    </row>
    <row r="42" spans="1:9" x14ac:dyDescent="0.2">
      <c r="F42" s="65"/>
    </row>
    <row r="43" spans="1:9" x14ac:dyDescent="0.2">
      <c r="F43" s="65"/>
    </row>
    <row r="44" spans="1:9" x14ac:dyDescent="0.2">
      <c r="F44" s="65"/>
    </row>
    <row r="45" spans="1:9" x14ac:dyDescent="0.2">
      <c r="F45" s="65"/>
    </row>
    <row r="46" spans="1:9" x14ac:dyDescent="0.2">
      <c r="F46" s="65"/>
    </row>
    <row r="47" spans="1:9" x14ac:dyDescent="0.2">
      <c r="F47" s="65"/>
    </row>
    <row r="48" spans="1:9" x14ac:dyDescent="0.2">
      <c r="F48" s="65"/>
    </row>
    <row r="49" spans="6:6" x14ac:dyDescent="0.2">
      <c r="F49" s="65"/>
    </row>
    <row r="50" spans="6:6" x14ac:dyDescent="0.2">
      <c r="F50" s="65"/>
    </row>
    <row r="51" spans="6:6" x14ac:dyDescent="0.2">
      <c r="F51" s="65"/>
    </row>
    <row r="52" spans="6:6" x14ac:dyDescent="0.2">
      <c r="F52" s="65"/>
    </row>
    <row r="53" spans="6:6" x14ac:dyDescent="0.2">
      <c r="F53" s="65"/>
    </row>
    <row r="54" spans="6:6" x14ac:dyDescent="0.2">
      <c r="F54" s="65"/>
    </row>
    <row r="55" spans="6:6" x14ac:dyDescent="0.2">
      <c r="F55" s="65"/>
    </row>
    <row r="56" spans="6:6" x14ac:dyDescent="0.2">
      <c r="F56" s="65"/>
    </row>
    <row r="57" spans="6:6" x14ac:dyDescent="0.2">
      <c r="F57" s="65"/>
    </row>
    <row r="58" spans="6:6" x14ac:dyDescent="0.2">
      <c r="F58" s="65"/>
    </row>
    <row r="59" spans="6:6" x14ac:dyDescent="0.2">
      <c r="F59" s="65"/>
    </row>
    <row r="60" spans="6:6" x14ac:dyDescent="0.2">
      <c r="F60" s="65"/>
    </row>
    <row r="61" spans="6:6" x14ac:dyDescent="0.2">
      <c r="F61" s="65"/>
    </row>
    <row r="62" spans="6:6" x14ac:dyDescent="0.2">
      <c r="F62" s="65"/>
    </row>
    <row r="63" spans="6:6" x14ac:dyDescent="0.2">
      <c r="F63" s="65"/>
    </row>
    <row r="64" spans="6:6" x14ac:dyDescent="0.2">
      <c r="F64" s="65"/>
    </row>
    <row r="65" spans="6:6" x14ac:dyDescent="0.2">
      <c r="F65" s="65"/>
    </row>
    <row r="66" spans="6:6" x14ac:dyDescent="0.2">
      <c r="F66" s="65"/>
    </row>
    <row r="67" spans="6:6" x14ac:dyDescent="0.2">
      <c r="F67" s="65"/>
    </row>
    <row r="68" spans="6:6" x14ac:dyDescent="0.2">
      <c r="F68" s="65"/>
    </row>
    <row r="69" spans="6:6" x14ac:dyDescent="0.2">
      <c r="F69" s="65"/>
    </row>
    <row r="70" spans="6:6" x14ac:dyDescent="0.2">
      <c r="F70" s="65"/>
    </row>
    <row r="71" spans="6:6" x14ac:dyDescent="0.2">
      <c r="F71" s="65"/>
    </row>
    <row r="72" spans="6:6" x14ac:dyDescent="0.2">
      <c r="F72" s="65"/>
    </row>
    <row r="73" spans="6:6" x14ac:dyDescent="0.2">
      <c r="F73" s="65"/>
    </row>
    <row r="74" spans="6:6" x14ac:dyDescent="0.2">
      <c r="F74" s="65"/>
    </row>
    <row r="75" spans="6:6" x14ac:dyDescent="0.2">
      <c r="F75" s="65"/>
    </row>
    <row r="76" spans="6:6" x14ac:dyDescent="0.2">
      <c r="F76" s="65"/>
    </row>
    <row r="77" spans="6:6" x14ac:dyDescent="0.2">
      <c r="F77" s="65"/>
    </row>
    <row r="78" spans="6:6" x14ac:dyDescent="0.2">
      <c r="F78" s="65"/>
    </row>
    <row r="79" spans="6:6" x14ac:dyDescent="0.2">
      <c r="F79" s="65"/>
    </row>
    <row r="80" spans="6:6" x14ac:dyDescent="0.2">
      <c r="F80" s="65"/>
    </row>
    <row r="81" spans="6:6" x14ac:dyDescent="0.2">
      <c r="F81" s="65"/>
    </row>
    <row r="82" spans="6:6" x14ac:dyDescent="0.2">
      <c r="F82" s="65"/>
    </row>
    <row r="83" spans="6:6" x14ac:dyDescent="0.2">
      <c r="F83" s="65"/>
    </row>
    <row r="84" spans="6:6" x14ac:dyDescent="0.2">
      <c r="F84" s="65"/>
    </row>
    <row r="85" spans="6:6" x14ac:dyDescent="0.2">
      <c r="F85" s="65"/>
    </row>
    <row r="86" spans="6:6" x14ac:dyDescent="0.2">
      <c r="F86" s="65"/>
    </row>
    <row r="87" spans="6:6" x14ac:dyDescent="0.2">
      <c r="F87" s="65"/>
    </row>
    <row r="88" spans="6:6" x14ac:dyDescent="0.2">
      <c r="F88" s="65"/>
    </row>
    <row r="89" spans="6:6" x14ac:dyDescent="0.2">
      <c r="F89" s="65"/>
    </row>
    <row r="90" spans="6:6" x14ac:dyDescent="0.2">
      <c r="F90" s="65"/>
    </row>
    <row r="91" spans="6:6" x14ac:dyDescent="0.2">
      <c r="F91" s="65"/>
    </row>
    <row r="92" spans="6:6" x14ac:dyDescent="0.2">
      <c r="F92" s="65"/>
    </row>
    <row r="93" spans="6:6" x14ac:dyDescent="0.2">
      <c r="F93" s="65"/>
    </row>
    <row r="94" spans="6:6" x14ac:dyDescent="0.2">
      <c r="F94" s="65"/>
    </row>
    <row r="95" spans="6:6" x14ac:dyDescent="0.2">
      <c r="F95" s="65"/>
    </row>
    <row r="96" spans="6:6" x14ac:dyDescent="0.2">
      <c r="F96" s="65"/>
    </row>
    <row r="97" spans="6:6" x14ac:dyDescent="0.2">
      <c r="F97" s="65"/>
    </row>
    <row r="98" spans="6:6" x14ac:dyDescent="0.2">
      <c r="F98" s="65"/>
    </row>
    <row r="99" spans="6:6" x14ac:dyDescent="0.2">
      <c r="F99" s="65"/>
    </row>
    <row r="100" spans="6:6" x14ac:dyDescent="0.2">
      <c r="F100" s="65"/>
    </row>
    <row r="101" spans="6:6" x14ac:dyDescent="0.2">
      <c r="F101" s="65"/>
    </row>
    <row r="102" spans="6:6" x14ac:dyDescent="0.2">
      <c r="F102" s="65"/>
    </row>
    <row r="103" spans="6:6" x14ac:dyDescent="0.2">
      <c r="F103" s="65"/>
    </row>
    <row r="104" spans="6:6" x14ac:dyDescent="0.2">
      <c r="F104" s="65"/>
    </row>
    <row r="105" spans="6:6" x14ac:dyDescent="0.2">
      <c r="F105" s="65"/>
    </row>
    <row r="106" spans="6:6" x14ac:dyDescent="0.2">
      <c r="F106" s="65"/>
    </row>
    <row r="107" spans="6:6" x14ac:dyDescent="0.2">
      <c r="F107" s="65"/>
    </row>
    <row r="108" spans="6:6" x14ac:dyDescent="0.2">
      <c r="F108" s="65"/>
    </row>
    <row r="109" spans="6:6" x14ac:dyDescent="0.2">
      <c r="F109" s="65"/>
    </row>
    <row r="110" spans="6:6" x14ac:dyDescent="0.2">
      <c r="F110" s="65"/>
    </row>
    <row r="111" spans="6:6" x14ac:dyDescent="0.2">
      <c r="F111" s="65"/>
    </row>
    <row r="112" spans="6:6" x14ac:dyDescent="0.2">
      <c r="F112" s="65"/>
    </row>
    <row r="113" spans="6:6" x14ac:dyDescent="0.2">
      <c r="F113" s="65"/>
    </row>
    <row r="114" spans="6:6" x14ac:dyDescent="0.2">
      <c r="F114" s="65"/>
    </row>
    <row r="115" spans="6:6" x14ac:dyDescent="0.2">
      <c r="F115" s="65"/>
    </row>
    <row r="116" spans="6:6" x14ac:dyDescent="0.2">
      <c r="F116" s="65"/>
    </row>
    <row r="117" spans="6:6" x14ac:dyDescent="0.2">
      <c r="F117" s="65"/>
    </row>
    <row r="118" spans="6:6" x14ac:dyDescent="0.2">
      <c r="F118" s="65"/>
    </row>
    <row r="119" spans="6:6" x14ac:dyDescent="0.2">
      <c r="F119" s="65"/>
    </row>
    <row r="120" spans="6:6" x14ac:dyDescent="0.2">
      <c r="F120" s="65"/>
    </row>
    <row r="121" spans="6:6" x14ac:dyDescent="0.2">
      <c r="F121" s="65"/>
    </row>
    <row r="122" spans="6:6" x14ac:dyDescent="0.2">
      <c r="F122" s="65"/>
    </row>
    <row r="123" spans="6:6" x14ac:dyDescent="0.2">
      <c r="F123" s="65"/>
    </row>
    <row r="124" spans="6:6" x14ac:dyDescent="0.2">
      <c r="F124" s="65"/>
    </row>
    <row r="125" spans="6:6" x14ac:dyDescent="0.2">
      <c r="F125" s="65"/>
    </row>
    <row r="126" spans="6:6" x14ac:dyDescent="0.2">
      <c r="F126" s="65"/>
    </row>
    <row r="127" spans="6:6" x14ac:dyDescent="0.2">
      <c r="F127" s="65"/>
    </row>
    <row r="128" spans="6:6" x14ac:dyDescent="0.2">
      <c r="F128" s="65"/>
    </row>
    <row r="129" spans="6:6" x14ac:dyDescent="0.2">
      <c r="F129" s="65"/>
    </row>
    <row r="130" spans="6:6" x14ac:dyDescent="0.2">
      <c r="F130" s="65"/>
    </row>
    <row r="131" spans="6:6" x14ac:dyDescent="0.2">
      <c r="F131" s="65"/>
    </row>
    <row r="132" spans="6:6" x14ac:dyDescent="0.2">
      <c r="F132" s="65"/>
    </row>
    <row r="133" spans="6:6" x14ac:dyDescent="0.2">
      <c r="F133" s="65"/>
    </row>
    <row r="134" spans="6:6" x14ac:dyDescent="0.2">
      <c r="F134" s="65"/>
    </row>
    <row r="135" spans="6:6" x14ac:dyDescent="0.2">
      <c r="F135" s="65"/>
    </row>
    <row r="136" spans="6:6" x14ac:dyDescent="0.2">
      <c r="F136" s="65"/>
    </row>
    <row r="137" spans="6:6" x14ac:dyDescent="0.2">
      <c r="F137" s="65"/>
    </row>
    <row r="138" spans="6:6" x14ac:dyDescent="0.2">
      <c r="F138" s="65"/>
    </row>
    <row r="139" spans="6:6" x14ac:dyDescent="0.2">
      <c r="F139" s="65"/>
    </row>
    <row r="140" spans="6:6" x14ac:dyDescent="0.2">
      <c r="F140" s="65"/>
    </row>
    <row r="141" spans="6:6" x14ac:dyDescent="0.2">
      <c r="F141" s="65"/>
    </row>
    <row r="142" spans="6:6" x14ac:dyDescent="0.2">
      <c r="F142" s="65"/>
    </row>
    <row r="143" spans="6:6" x14ac:dyDescent="0.2">
      <c r="F143" s="65"/>
    </row>
    <row r="144" spans="6:6" x14ac:dyDescent="0.2">
      <c r="F144" s="65"/>
    </row>
    <row r="145" spans="6:6" x14ac:dyDescent="0.2">
      <c r="F145" s="65"/>
    </row>
    <row r="146" spans="6:6" x14ac:dyDescent="0.2">
      <c r="F146" s="65"/>
    </row>
    <row r="147" spans="6:6" x14ac:dyDescent="0.2">
      <c r="F147" s="65"/>
    </row>
    <row r="148" spans="6:6" x14ac:dyDescent="0.2">
      <c r="F148" s="65"/>
    </row>
    <row r="149" spans="6:6" x14ac:dyDescent="0.2">
      <c r="F149" s="65"/>
    </row>
    <row r="150" spans="6:6" x14ac:dyDescent="0.2">
      <c r="F150" s="65"/>
    </row>
    <row r="151" spans="6:6" x14ac:dyDescent="0.2">
      <c r="F151" s="65"/>
    </row>
    <row r="152" spans="6:6" x14ac:dyDescent="0.2">
      <c r="F152" s="65"/>
    </row>
    <row r="153" spans="6:6" x14ac:dyDescent="0.2">
      <c r="F153" s="65"/>
    </row>
    <row r="154" spans="6:6" x14ac:dyDescent="0.2">
      <c r="F154" s="65"/>
    </row>
    <row r="155" spans="6:6" x14ac:dyDescent="0.2">
      <c r="F155" s="65"/>
    </row>
    <row r="156" spans="6:6" x14ac:dyDescent="0.2">
      <c r="F156" s="65"/>
    </row>
    <row r="157" spans="6:6" x14ac:dyDescent="0.2">
      <c r="F157" s="65"/>
    </row>
    <row r="158" spans="6:6" x14ac:dyDescent="0.2">
      <c r="F158" s="65"/>
    </row>
    <row r="159" spans="6:6" x14ac:dyDescent="0.2">
      <c r="F159" s="65"/>
    </row>
    <row r="160" spans="6:6" x14ac:dyDescent="0.2">
      <c r="F160" s="65"/>
    </row>
    <row r="161" spans="6:6" x14ac:dyDescent="0.2">
      <c r="F161" s="65"/>
    </row>
    <row r="162" spans="6:6" x14ac:dyDescent="0.2">
      <c r="F162" s="65"/>
    </row>
    <row r="163" spans="6:6" x14ac:dyDescent="0.2">
      <c r="F163" s="65"/>
    </row>
    <row r="164" spans="6:6" x14ac:dyDescent="0.2">
      <c r="F164" s="65"/>
    </row>
    <row r="165" spans="6:6" x14ac:dyDescent="0.2">
      <c r="F165" s="65"/>
    </row>
    <row r="166" spans="6:6" x14ac:dyDescent="0.2">
      <c r="F166" s="65"/>
    </row>
    <row r="167" spans="6:6" x14ac:dyDescent="0.2">
      <c r="F167" s="65"/>
    </row>
    <row r="168" spans="6:6" x14ac:dyDescent="0.2">
      <c r="F168" s="65"/>
    </row>
    <row r="169" spans="6:6" x14ac:dyDescent="0.2">
      <c r="F169" s="65"/>
    </row>
    <row r="170" spans="6:6" x14ac:dyDescent="0.2">
      <c r="F170" s="65"/>
    </row>
    <row r="171" spans="6:6" x14ac:dyDescent="0.2">
      <c r="F171" s="65"/>
    </row>
    <row r="172" spans="6:6" x14ac:dyDescent="0.2">
      <c r="F172" s="65"/>
    </row>
    <row r="173" spans="6:6" x14ac:dyDescent="0.2">
      <c r="F173" s="65"/>
    </row>
    <row r="174" spans="6:6" x14ac:dyDescent="0.2">
      <c r="F174" s="65"/>
    </row>
    <row r="175" spans="6:6" x14ac:dyDescent="0.2">
      <c r="F175" s="65"/>
    </row>
    <row r="176" spans="6:6" x14ac:dyDescent="0.2">
      <c r="F176" s="65"/>
    </row>
    <row r="177" spans="6:6" x14ac:dyDescent="0.2">
      <c r="F177" s="65"/>
    </row>
    <row r="178" spans="6:6" x14ac:dyDescent="0.2">
      <c r="F178" s="65"/>
    </row>
    <row r="179" spans="6:6" x14ac:dyDescent="0.2">
      <c r="F179" s="65"/>
    </row>
    <row r="180" spans="6:6" x14ac:dyDescent="0.2">
      <c r="F180" s="65"/>
    </row>
    <row r="181" spans="6:6" x14ac:dyDescent="0.2">
      <c r="F181" s="65"/>
    </row>
    <row r="182" spans="6:6" x14ac:dyDescent="0.2">
      <c r="F182" s="65"/>
    </row>
    <row r="183" spans="6:6" x14ac:dyDescent="0.2">
      <c r="F183" s="65"/>
    </row>
    <row r="184" spans="6:6" x14ac:dyDescent="0.2">
      <c r="F184" s="65"/>
    </row>
    <row r="185" spans="6:6" x14ac:dyDescent="0.2">
      <c r="F185" s="65"/>
    </row>
    <row r="186" spans="6:6" x14ac:dyDescent="0.2">
      <c r="F186" s="65"/>
    </row>
    <row r="187" spans="6:6" x14ac:dyDescent="0.2">
      <c r="F187" s="65"/>
    </row>
    <row r="188" spans="6:6" x14ac:dyDescent="0.2">
      <c r="F188" s="65"/>
    </row>
    <row r="189" spans="6:6" x14ac:dyDescent="0.2">
      <c r="F189" s="65"/>
    </row>
    <row r="190" spans="6:6" x14ac:dyDescent="0.2">
      <c r="F190" s="65"/>
    </row>
    <row r="191" spans="6:6" x14ac:dyDescent="0.2">
      <c r="F191" s="65"/>
    </row>
    <row r="192" spans="6:6" x14ac:dyDescent="0.2">
      <c r="F192" s="65"/>
    </row>
    <row r="193" spans="6:6" x14ac:dyDescent="0.2">
      <c r="F193" s="65"/>
    </row>
    <row r="194" spans="6:6" x14ac:dyDescent="0.2">
      <c r="F194" s="65"/>
    </row>
    <row r="195" spans="6:6" x14ac:dyDescent="0.2">
      <c r="F195" s="65"/>
    </row>
    <row r="196" spans="6:6" x14ac:dyDescent="0.2">
      <c r="F196" s="65"/>
    </row>
    <row r="197" spans="6:6" x14ac:dyDescent="0.2">
      <c r="F197" s="65"/>
    </row>
    <row r="198" spans="6:6" x14ac:dyDescent="0.2">
      <c r="F198" s="65"/>
    </row>
    <row r="199" spans="6:6" x14ac:dyDescent="0.2">
      <c r="F199" s="65"/>
    </row>
    <row r="200" spans="6:6" x14ac:dyDescent="0.2">
      <c r="F200" s="65"/>
    </row>
    <row r="201" spans="6:6" x14ac:dyDescent="0.2">
      <c r="F201" s="65"/>
    </row>
    <row r="202" spans="6:6" x14ac:dyDescent="0.2">
      <c r="F202" s="65"/>
    </row>
    <row r="203" spans="6:6" x14ac:dyDescent="0.2">
      <c r="F203" s="65"/>
    </row>
    <row r="204" spans="6:6" x14ac:dyDescent="0.2">
      <c r="F204" s="65"/>
    </row>
    <row r="205" spans="6:6" x14ac:dyDescent="0.2">
      <c r="F205" s="65"/>
    </row>
    <row r="206" spans="6:6" x14ac:dyDescent="0.2">
      <c r="F206" s="65"/>
    </row>
    <row r="207" spans="6:6" x14ac:dyDescent="0.2">
      <c r="F207" s="65"/>
    </row>
    <row r="208" spans="6:6" x14ac:dyDescent="0.2">
      <c r="F208" s="65"/>
    </row>
    <row r="209" spans="6:6" x14ac:dyDescent="0.2">
      <c r="F209" s="65"/>
    </row>
    <row r="210" spans="6:6" x14ac:dyDescent="0.2">
      <c r="F210" s="65"/>
    </row>
    <row r="211" spans="6:6" x14ac:dyDescent="0.2">
      <c r="F211" s="65"/>
    </row>
    <row r="212" spans="6:6" x14ac:dyDescent="0.2">
      <c r="F212" s="65"/>
    </row>
    <row r="213" spans="6:6" x14ac:dyDescent="0.2">
      <c r="F213" s="65"/>
    </row>
    <row r="214" spans="6:6" x14ac:dyDescent="0.2">
      <c r="F214" s="65"/>
    </row>
    <row r="215" spans="6:6" x14ac:dyDescent="0.2">
      <c r="F215" s="65"/>
    </row>
    <row r="216" spans="6:6" x14ac:dyDescent="0.2">
      <c r="F216" s="65"/>
    </row>
    <row r="217" spans="6:6" x14ac:dyDescent="0.2">
      <c r="F217" s="65"/>
    </row>
    <row r="218" spans="6:6" x14ac:dyDescent="0.2">
      <c r="F218" s="65"/>
    </row>
    <row r="219" spans="6:6" x14ac:dyDescent="0.2">
      <c r="F219" s="65"/>
    </row>
    <row r="220" spans="6:6" x14ac:dyDescent="0.2">
      <c r="F220" s="65"/>
    </row>
    <row r="221" spans="6:6" x14ac:dyDescent="0.2">
      <c r="F221" s="65"/>
    </row>
    <row r="222" spans="6:6" x14ac:dyDescent="0.2">
      <c r="F222" s="65"/>
    </row>
    <row r="223" spans="6:6" x14ac:dyDescent="0.2">
      <c r="F223" s="65"/>
    </row>
    <row r="224" spans="6:6" x14ac:dyDescent="0.2">
      <c r="F224" s="65"/>
    </row>
    <row r="225" spans="6:6" x14ac:dyDescent="0.2">
      <c r="F225" s="65"/>
    </row>
    <row r="226" spans="6:6" x14ac:dyDescent="0.2">
      <c r="F226" s="65"/>
    </row>
    <row r="227" spans="6:6" x14ac:dyDescent="0.2">
      <c r="F227" s="65"/>
    </row>
    <row r="228" spans="6:6" x14ac:dyDescent="0.2">
      <c r="F228" s="65"/>
    </row>
    <row r="229" spans="6:6" x14ac:dyDescent="0.2">
      <c r="F229" s="65"/>
    </row>
    <row r="230" spans="6:6" x14ac:dyDescent="0.2">
      <c r="F230" s="65"/>
    </row>
    <row r="231" spans="6:6" x14ac:dyDescent="0.2">
      <c r="F231" s="65"/>
    </row>
    <row r="232" spans="6:6" x14ac:dyDescent="0.2">
      <c r="F232" s="65"/>
    </row>
    <row r="233" spans="6:6" x14ac:dyDescent="0.2">
      <c r="F233" s="65"/>
    </row>
    <row r="234" spans="6:6" x14ac:dyDescent="0.2">
      <c r="F234" s="65"/>
    </row>
    <row r="235" spans="6:6" x14ac:dyDescent="0.2">
      <c r="F235" s="65"/>
    </row>
    <row r="236" spans="6:6" x14ac:dyDescent="0.2">
      <c r="F236" s="65"/>
    </row>
    <row r="237" spans="6:6" x14ac:dyDescent="0.2">
      <c r="F237" s="65"/>
    </row>
    <row r="238" spans="6:6" x14ac:dyDescent="0.2">
      <c r="F238" s="65"/>
    </row>
    <row r="239" spans="6:6" x14ac:dyDescent="0.2">
      <c r="F239" s="65"/>
    </row>
    <row r="240" spans="6:6" x14ac:dyDescent="0.2">
      <c r="F240" s="65"/>
    </row>
    <row r="241" spans="6:6" x14ac:dyDescent="0.2">
      <c r="F241" s="65"/>
    </row>
    <row r="242" spans="6:6" x14ac:dyDescent="0.2">
      <c r="F242" s="65"/>
    </row>
    <row r="243" spans="6:6" x14ac:dyDescent="0.2">
      <c r="F243" s="65"/>
    </row>
    <row r="244" spans="6:6" x14ac:dyDescent="0.2">
      <c r="F244" s="65"/>
    </row>
    <row r="245" spans="6:6" x14ac:dyDescent="0.2">
      <c r="F245" s="65"/>
    </row>
    <row r="246" spans="6:6" x14ac:dyDescent="0.2">
      <c r="F246" s="65"/>
    </row>
    <row r="247" spans="6:6" x14ac:dyDescent="0.2">
      <c r="F247" s="65"/>
    </row>
    <row r="248" spans="6:6" x14ac:dyDescent="0.2">
      <c r="F248" s="65"/>
    </row>
    <row r="249" spans="6:6" x14ac:dyDescent="0.2">
      <c r="F249" s="65"/>
    </row>
    <row r="250" spans="6:6" x14ac:dyDescent="0.2">
      <c r="F250" s="65"/>
    </row>
    <row r="251" spans="6:6" x14ac:dyDescent="0.2">
      <c r="F251" s="65"/>
    </row>
    <row r="252" spans="6:6" x14ac:dyDescent="0.2">
      <c r="F252" s="65"/>
    </row>
    <row r="253" spans="6:6" x14ac:dyDescent="0.2">
      <c r="F253" s="65"/>
    </row>
    <row r="254" spans="6:6" x14ac:dyDescent="0.2">
      <c r="F254" s="65"/>
    </row>
    <row r="255" spans="6:6" x14ac:dyDescent="0.2">
      <c r="F255" s="65"/>
    </row>
    <row r="256" spans="6:6" x14ac:dyDescent="0.2">
      <c r="F256" s="65"/>
    </row>
    <row r="257" spans="6:6" x14ac:dyDescent="0.2">
      <c r="F257" s="65"/>
    </row>
    <row r="258" spans="6:6" x14ac:dyDescent="0.2">
      <c r="F258" s="65"/>
    </row>
    <row r="259" spans="6:6" x14ac:dyDescent="0.2">
      <c r="F259" s="65"/>
    </row>
    <row r="260" spans="6:6" x14ac:dyDescent="0.2">
      <c r="F260" s="65"/>
    </row>
    <row r="261" spans="6:6" x14ac:dyDescent="0.2">
      <c r="F261" s="65"/>
    </row>
    <row r="262" spans="6:6" x14ac:dyDescent="0.2">
      <c r="F262" s="65"/>
    </row>
    <row r="263" spans="6:6" x14ac:dyDescent="0.2">
      <c r="F263" s="65"/>
    </row>
    <row r="264" spans="6:6" x14ac:dyDescent="0.2">
      <c r="F264" s="65"/>
    </row>
    <row r="265" spans="6:6" x14ac:dyDescent="0.2">
      <c r="F265" s="65"/>
    </row>
    <row r="266" spans="6:6" x14ac:dyDescent="0.2">
      <c r="F266" s="65"/>
    </row>
    <row r="267" spans="6:6" x14ac:dyDescent="0.2">
      <c r="F267" s="65"/>
    </row>
    <row r="268" spans="6:6" x14ac:dyDescent="0.2">
      <c r="F268" s="65"/>
    </row>
    <row r="269" spans="6:6" x14ac:dyDescent="0.2">
      <c r="F269" s="65"/>
    </row>
    <row r="270" spans="6:6" x14ac:dyDescent="0.2">
      <c r="F270" s="65"/>
    </row>
    <row r="271" spans="6:6" x14ac:dyDescent="0.2">
      <c r="F271" s="65"/>
    </row>
    <row r="272" spans="6:6" x14ac:dyDescent="0.2">
      <c r="F272" s="65"/>
    </row>
    <row r="273" spans="6:6" x14ac:dyDescent="0.2">
      <c r="F273" s="65"/>
    </row>
    <row r="274" spans="6:6" x14ac:dyDescent="0.2">
      <c r="F274" s="65"/>
    </row>
    <row r="275" spans="6:6" x14ac:dyDescent="0.2">
      <c r="F275" s="65"/>
    </row>
    <row r="276" spans="6:6" x14ac:dyDescent="0.2">
      <c r="F276" s="65"/>
    </row>
    <row r="277" spans="6:6" x14ac:dyDescent="0.2">
      <c r="F277" s="65"/>
    </row>
    <row r="278" spans="6:6" x14ac:dyDescent="0.2">
      <c r="F278" s="65"/>
    </row>
    <row r="279" spans="6:6" x14ac:dyDescent="0.2">
      <c r="F279" s="65"/>
    </row>
    <row r="280" spans="6:6" x14ac:dyDescent="0.2">
      <c r="F280" s="65"/>
    </row>
    <row r="281" spans="6:6" x14ac:dyDescent="0.2">
      <c r="F281" s="65"/>
    </row>
    <row r="282" spans="6:6" x14ac:dyDescent="0.2">
      <c r="F282" s="65"/>
    </row>
    <row r="283" spans="6:6" x14ac:dyDescent="0.2">
      <c r="F283" s="65"/>
    </row>
    <row r="284" spans="6:6" x14ac:dyDescent="0.2">
      <c r="F284" s="65"/>
    </row>
    <row r="285" spans="6:6" x14ac:dyDescent="0.2">
      <c r="F285" s="65"/>
    </row>
    <row r="286" spans="6:6" x14ac:dyDescent="0.2">
      <c r="F286" s="65"/>
    </row>
    <row r="287" spans="6:6" x14ac:dyDescent="0.2">
      <c r="F287" s="65"/>
    </row>
    <row r="288" spans="6:6" x14ac:dyDescent="0.2">
      <c r="F288" s="65"/>
    </row>
    <row r="289" spans="6:6" x14ac:dyDescent="0.2">
      <c r="F289" s="65"/>
    </row>
    <row r="290" spans="6:6" x14ac:dyDescent="0.2">
      <c r="F290" s="65"/>
    </row>
    <row r="291" spans="6:6" x14ac:dyDescent="0.2">
      <c r="F291" s="65"/>
    </row>
    <row r="292" spans="6:6" x14ac:dyDescent="0.2">
      <c r="F292" s="65"/>
    </row>
    <row r="293" spans="6:6" x14ac:dyDescent="0.2">
      <c r="F293" s="65"/>
    </row>
    <row r="294" spans="6:6" x14ac:dyDescent="0.2">
      <c r="F294" s="65"/>
    </row>
    <row r="295" spans="6:6" x14ac:dyDescent="0.2">
      <c r="F295" s="65"/>
    </row>
    <row r="296" spans="6:6" x14ac:dyDescent="0.2">
      <c r="F296" s="65"/>
    </row>
    <row r="297" spans="6:6" x14ac:dyDescent="0.2">
      <c r="F297" s="65"/>
    </row>
    <row r="298" spans="6:6" x14ac:dyDescent="0.2">
      <c r="F298" s="65"/>
    </row>
    <row r="299" spans="6:6" x14ac:dyDescent="0.2">
      <c r="F299" s="65"/>
    </row>
    <row r="300" spans="6:6" x14ac:dyDescent="0.2">
      <c r="F300" s="65"/>
    </row>
    <row r="301" spans="6:6" x14ac:dyDescent="0.2">
      <c r="F301" s="65"/>
    </row>
    <row r="302" spans="6:6" x14ac:dyDescent="0.2">
      <c r="F302" s="65"/>
    </row>
    <row r="303" spans="6:6" x14ac:dyDescent="0.2">
      <c r="F303" s="65"/>
    </row>
    <row r="304" spans="6:6" x14ac:dyDescent="0.2">
      <c r="F304" s="65"/>
    </row>
    <row r="305" spans="6:6" x14ac:dyDescent="0.2">
      <c r="F305" s="65"/>
    </row>
    <row r="306" spans="6:6" x14ac:dyDescent="0.2">
      <c r="F306" s="65"/>
    </row>
    <row r="307" spans="6:6" x14ac:dyDescent="0.2">
      <c r="F307" s="65"/>
    </row>
    <row r="308" spans="6:6" x14ac:dyDescent="0.2">
      <c r="F308" s="65"/>
    </row>
    <row r="309" spans="6:6" x14ac:dyDescent="0.2">
      <c r="F309" s="65"/>
    </row>
    <row r="310" spans="6:6" x14ac:dyDescent="0.2">
      <c r="F310" s="65"/>
    </row>
    <row r="311" spans="6:6" x14ac:dyDescent="0.2">
      <c r="F311" s="65"/>
    </row>
    <row r="312" spans="6:6" x14ac:dyDescent="0.2">
      <c r="F312" s="65"/>
    </row>
    <row r="313" spans="6:6" x14ac:dyDescent="0.2">
      <c r="F313" s="65"/>
    </row>
    <row r="314" spans="6:6" x14ac:dyDescent="0.2">
      <c r="F314" s="65"/>
    </row>
    <row r="315" spans="6:6" x14ac:dyDescent="0.2">
      <c r="F315" s="65"/>
    </row>
    <row r="316" spans="6:6" x14ac:dyDescent="0.2">
      <c r="F316" s="65"/>
    </row>
    <row r="317" spans="6:6" x14ac:dyDescent="0.2">
      <c r="F317" s="65"/>
    </row>
    <row r="318" spans="6:6" x14ac:dyDescent="0.2">
      <c r="F318" s="65"/>
    </row>
    <row r="319" spans="6:6" x14ac:dyDescent="0.2">
      <c r="F319" s="65"/>
    </row>
    <row r="320" spans="6:6" x14ac:dyDescent="0.2">
      <c r="F320" s="65"/>
    </row>
    <row r="321" spans="6:6" x14ac:dyDescent="0.2">
      <c r="F321" s="65"/>
    </row>
    <row r="322" spans="6:6" x14ac:dyDescent="0.2">
      <c r="F322" s="65"/>
    </row>
    <row r="323" spans="6:6" x14ac:dyDescent="0.2">
      <c r="F323" s="65"/>
    </row>
    <row r="324" spans="6:6" x14ac:dyDescent="0.2">
      <c r="F324" s="65"/>
    </row>
    <row r="325" spans="6:6" x14ac:dyDescent="0.2">
      <c r="F325" s="65"/>
    </row>
    <row r="326" spans="6:6" x14ac:dyDescent="0.2">
      <c r="F326" s="65"/>
    </row>
    <row r="327" spans="6:6" x14ac:dyDescent="0.2">
      <c r="F327" s="65"/>
    </row>
    <row r="328" spans="6:6" x14ac:dyDescent="0.2">
      <c r="F328" s="65"/>
    </row>
    <row r="329" spans="6:6" x14ac:dyDescent="0.2">
      <c r="F329" s="65"/>
    </row>
    <row r="330" spans="6:6" x14ac:dyDescent="0.2">
      <c r="F330" s="65"/>
    </row>
    <row r="331" spans="6:6" x14ac:dyDescent="0.2">
      <c r="F331" s="65"/>
    </row>
    <row r="332" spans="6:6" x14ac:dyDescent="0.2">
      <c r="F332" s="65"/>
    </row>
    <row r="333" spans="6:6" x14ac:dyDescent="0.2">
      <c r="F333" s="65"/>
    </row>
    <row r="334" spans="6:6" x14ac:dyDescent="0.2">
      <c r="F334" s="65"/>
    </row>
    <row r="335" spans="6:6" x14ac:dyDescent="0.2">
      <c r="F335" s="65"/>
    </row>
    <row r="336" spans="6:6" x14ac:dyDescent="0.2">
      <c r="F336" s="65"/>
    </row>
    <row r="337" spans="6:6" x14ac:dyDescent="0.2">
      <c r="F337" s="65"/>
    </row>
    <row r="338" spans="6:6" x14ac:dyDescent="0.2">
      <c r="F338" s="65"/>
    </row>
    <row r="339" spans="6:6" x14ac:dyDescent="0.2">
      <c r="F339" s="65"/>
    </row>
    <row r="340" spans="6:6" x14ac:dyDescent="0.2">
      <c r="F340" s="65"/>
    </row>
    <row r="341" spans="6:6" x14ac:dyDescent="0.2">
      <c r="F341" s="65"/>
    </row>
    <row r="342" spans="6:6" x14ac:dyDescent="0.2">
      <c r="F342" s="65"/>
    </row>
    <row r="343" spans="6:6" x14ac:dyDescent="0.2">
      <c r="F343" s="65"/>
    </row>
    <row r="344" spans="6:6" x14ac:dyDescent="0.2">
      <c r="F344" s="65"/>
    </row>
    <row r="345" spans="6:6" x14ac:dyDescent="0.2">
      <c r="F345" s="65"/>
    </row>
    <row r="346" spans="6:6" x14ac:dyDescent="0.2">
      <c r="F346" s="65"/>
    </row>
    <row r="347" spans="6:6" x14ac:dyDescent="0.2">
      <c r="F347" s="65"/>
    </row>
    <row r="348" spans="6:6" x14ac:dyDescent="0.2">
      <c r="F348" s="65"/>
    </row>
    <row r="349" spans="6:6" x14ac:dyDescent="0.2">
      <c r="F349" s="65"/>
    </row>
    <row r="350" spans="6:6" x14ac:dyDescent="0.2">
      <c r="F350" s="65"/>
    </row>
    <row r="351" spans="6:6" x14ac:dyDescent="0.2">
      <c r="F351" s="65"/>
    </row>
    <row r="352" spans="6:6" x14ac:dyDescent="0.2">
      <c r="F352" s="65"/>
    </row>
    <row r="353" spans="6:6" x14ac:dyDescent="0.2">
      <c r="F353" s="65"/>
    </row>
    <row r="354" spans="6:6" x14ac:dyDescent="0.2">
      <c r="F354" s="65"/>
    </row>
    <row r="355" spans="6:6" x14ac:dyDescent="0.2">
      <c r="F355" s="65"/>
    </row>
    <row r="356" spans="6:6" x14ac:dyDescent="0.2">
      <c r="F356" s="65"/>
    </row>
    <row r="357" spans="6:6" x14ac:dyDescent="0.2">
      <c r="F357" s="65"/>
    </row>
    <row r="358" spans="6:6" x14ac:dyDescent="0.2">
      <c r="F358" s="65"/>
    </row>
    <row r="359" spans="6:6" x14ac:dyDescent="0.2">
      <c r="F359" s="65"/>
    </row>
    <row r="360" spans="6:6" x14ac:dyDescent="0.2">
      <c r="F360" s="65"/>
    </row>
    <row r="361" spans="6:6" x14ac:dyDescent="0.2">
      <c r="F361" s="65"/>
    </row>
    <row r="362" spans="6:6" x14ac:dyDescent="0.2">
      <c r="F362" s="65"/>
    </row>
    <row r="363" spans="6:6" x14ac:dyDescent="0.2">
      <c r="F363" s="65"/>
    </row>
    <row r="364" spans="6:6" x14ac:dyDescent="0.2">
      <c r="F364" s="65"/>
    </row>
    <row r="365" spans="6:6" x14ac:dyDescent="0.2">
      <c r="F365" s="65"/>
    </row>
    <row r="366" spans="6:6" x14ac:dyDescent="0.2">
      <c r="F366" s="65"/>
    </row>
    <row r="367" spans="6:6" x14ac:dyDescent="0.2">
      <c r="F367" s="65"/>
    </row>
    <row r="368" spans="6:6" x14ac:dyDescent="0.2">
      <c r="F368" s="65"/>
    </row>
    <row r="369" spans="6:6" x14ac:dyDescent="0.2">
      <c r="F369" s="65"/>
    </row>
    <row r="370" spans="6:6" x14ac:dyDescent="0.2">
      <c r="F370" s="65"/>
    </row>
    <row r="371" spans="6:6" x14ac:dyDescent="0.2">
      <c r="F371" s="65"/>
    </row>
    <row r="372" spans="6:6" x14ac:dyDescent="0.2">
      <c r="F372" s="65"/>
    </row>
    <row r="373" spans="6:6" x14ac:dyDescent="0.2">
      <c r="F373" s="65"/>
    </row>
    <row r="374" spans="6:6" x14ac:dyDescent="0.2">
      <c r="F374" s="65"/>
    </row>
    <row r="375" spans="6:6" x14ac:dyDescent="0.2">
      <c r="F375" s="65"/>
    </row>
    <row r="376" spans="6:6" x14ac:dyDescent="0.2">
      <c r="F376" s="65"/>
    </row>
    <row r="377" spans="6:6" x14ac:dyDescent="0.2">
      <c r="F377" s="65"/>
    </row>
    <row r="378" spans="6:6" x14ac:dyDescent="0.2">
      <c r="F378" s="65"/>
    </row>
    <row r="379" spans="6:6" x14ac:dyDescent="0.2">
      <c r="F379" s="65"/>
    </row>
    <row r="380" spans="6:6" x14ac:dyDescent="0.2">
      <c r="F380" s="65"/>
    </row>
    <row r="381" spans="6:6" x14ac:dyDescent="0.2">
      <c r="F381" s="65"/>
    </row>
    <row r="382" spans="6:6" x14ac:dyDescent="0.2">
      <c r="F382" s="65"/>
    </row>
    <row r="383" spans="6:6" x14ac:dyDescent="0.2">
      <c r="F383" s="65"/>
    </row>
    <row r="384" spans="6:6" x14ac:dyDescent="0.2">
      <c r="F384" s="65"/>
    </row>
    <row r="385" spans="6:6" x14ac:dyDescent="0.2">
      <c r="F385" s="65"/>
    </row>
    <row r="386" spans="6:6" x14ac:dyDescent="0.2">
      <c r="F386" s="65"/>
    </row>
    <row r="387" spans="6:6" x14ac:dyDescent="0.2">
      <c r="F387" s="65"/>
    </row>
    <row r="388" spans="6:6" x14ac:dyDescent="0.2">
      <c r="F388" s="65"/>
    </row>
    <row r="389" spans="6:6" x14ac:dyDescent="0.2">
      <c r="F389" s="65"/>
    </row>
    <row r="390" spans="6:6" x14ac:dyDescent="0.2">
      <c r="F390" s="65"/>
    </row>
    <row r="391" spans="6:6" x14ac:dyDescent="0.2">
      <c r="F391" s="65"/>
    </row>
    <row r="392" spans="6:6" x14ac:dyDescent="0.2">
      <c r="F392" s="65"/>
    </row>
    <row r="393" spans="6:6" x14ac:dyDescent="0.2">
      <c r="F393" s="65"/>
    </row>
    <row r="394" spans="6:6" x14ac:dyDescent="0.2">
      <c r="F394" s="65"/>
    </row>
    <row r="395" spans="6:6" x14ac:dyDescent="0.2">
      <c r="F395" s="65"/>
    </row>
    <row r="396" spans="6:6" x14ac:dyDescent="0.2">
      <c r="F396" s="65"/>
    </row>
    <row r="397" spans="6:6" x14ac:dyDescent="0.2">
      <c r="F397" s="65"/>
    </row>
    <row r="398" spans="6:6" x14ac:dyDescent="0.2">
      <c r="F398" s="65"/>
    </row>
    <row r="399" spans="6:6" x14ac:dyDescent="0.2">
      <c r="F399" s="65"/>
    </row>
    <row r="400" spans="6:6" x14ac:dyDescent="0.2">
      <c r="F400" s="65"/>
    </row>
    <row r="401" spans="6:6" x14ac:dyDescent="0.2">
      <c r="F401" s="65"/>
    </row>
    <row r="402" spans="6:6" x14ac:dyDescent="0.2">
      <c r="F402" s="65"/>
    </row>
    <row r="403" spans="6:6" x14ac:dyDescent="0.2">
      <c r="F403" s="65"/>
    </row>
    <row r="404" spans="6:6" x14ac:dyDescent="0.2">
      <c r="F404" s="65"/>
    </row>
    <row r="405" spans="6:6" x14ac:dyDescent="0.2">
      <c r="F405" s="65"/>
    </row>
    <row r="406" spans="6:6" x14ac:dyDescent="0.2">
      <c r="F406" s="65"/>
    </row>
    <row r="407" spans="6:6" x14ac:dyDescent="0.2">
      <c r="F407" s="65"/>
    </row>
    <row r="408" spans="6:6" x14ac:dyDescent="0.2">
      <c r="F408" s="65"/>
    </row>
    <row r="409" spans="6:6" x14ac:dyDescent="0.2">
      <c r="F409" s="65"/>
    </row>
    <row r="410" spans="6:6" x14ac:dyDescent="0.2">
      <c r="F410" s="65"/>
    </row>
    <row r="411" spans="6:6" x14ac:dyDescent="0.2">
      <c r="F411" s="65"/>
    </row>
    <row r="412" spans="6:6" x14ac:dyDescent="0.2">
      <c r="F412" s="65"/>
    </row>
    <row r="413" spans="6:6" x14ac:dyDescent="0.2">
      <c r="F413" s="65"/>
    </row>
    <row r="414" spans="6:6" x14ac:dyDescent="0.2">
      <c r="F414" s="65"/>
    </row>
    <row r="415" spans="6:6" x14ac:dyDescent="0.2">
      <c r="F415" s="65"/>
    </row>
    <row r="416" spans="6:6" x14ac:dyDescent="0.2">
      <c r="F416" s="65"/>
    </row>
    <row r="417" spans="6:6" x14ac:dyDescent="0.2">
      <c r="F417" s="65"/>
    </row>
    <row r="418" spans="6:6" x14ac:dyDescent="0.2">
      <c r="F418" s="65"/>
    </row>
    <row r="419" spans="6:6" x14ac:dyDescent="0.2">
      <c r="F419" s="65"/>
    </row>
    <row r="420" spans="6:6" x14ac:dyDescent="0.2">
      <c r="F420" s="65"/>
    </row>
    <row r="421" spans="6:6" x14ac:dyDescent="0.2">
      <c r="F421" s="65"/>
    </row>
    <row r="422" spans="6:6" x14ac:dyDescent="0.2">
      <c r="F422" s="65"/>
    </row>
    <row r="423" spans="6:6" x14ac:dyDescent="0.2">
      <c r="F423" s="65"/>
    </row>
    <row r="424" spans="6:6" x14ac:dyDescent="0.2">
      <c r="F424" s="65"/>
    </row>
    <row r="425" spans="6:6" x14ac:dyDescent="0.2">
      <c r="F425" s="65"/>
    </row>
    <row r="426" spans="6:6" x14ac:dyDescent="0.2">
      <c r="F426" s="65"/>
    </row>
    <row r="427" spans="6:6" x14ac:dyDescent="0.2">
      <c r="F427" s="65"/>
    </row>
    <row r="428" spans="6:6" x14ac:dyDescent="0.2">
      <c r="F428" s="65"/>
    </row>
    <row r="429" spans="6:6" x14ac:dyDescent="0.2">
      <c r="F429" s="65"/>
    </row>
    <row r="430" spans="6:6" x14ac:dyDescent="0.2">
      <c r="F430" s="65"/>
    </row>
    <row r="431" spans="6:6" x14ac:dyDescent="0.2">
      <c r="F431" s="65"/>
    </row>
    <row r="432" spans="6:6" x14ac:dyDescent="0.2">
      <c r="F432" s="65"/>
    </row>
    <row r="433" spans="6:6" x14ac:dyDescent="0.2">
      <c r="F433" s="65"/>
    </row>
    <row r="434" spans="6:6" x14ac:dyDescent="0.2">
      <c r="F434" s="65"/>
    </row>
    <row r="435" spans="6:6" x14ac:dyDescent="0.2">
      <c r="F435" s="65"/>
    </row>
    <row r="436" spans="6:6" x14ac:dyDescent="0.2">
      <c r="F436" s="65"/>
    </row>
    <row r="437" spans="6:6" x14ac:dyDescent="0.2">
      <c r="F437" s="65"/>
    </row>
    <row r="438" spans="6:6" x14ac:dyDescent="0.2">
      <c r="F438" s="65"/>
    </row>
    <row r="439" spans="6:6" x14ac:dyDescent="0.2">
      <c r="F439" s="65"/>
    </row>
    <row r="440" spans="6:6" x14ac:dyDescent="0.2">
      <c r="F440" s="65"/>
    </row>
    <row r="441" spans="6:6" x14ac:dyDescent="0.2">
      <c r="F441" s="65"/>
    </row>
    <row r="442" spans="6:6" x14ac:dyDescent="0.2">
      <c r="F442" s="65"/>
    </row>
    <row r="443" spans="6:6" x14ac:dyDescent="0.2">
      <c r="F443" s="65"/>
    </row>
    <row r="444" spans="6:6" x14ac:dyDescent="0.2">
      <c r="F444" s="65"/>
    </row>
    <row r="445" spans="6:6" x14ac:dyDescent="0.2">
      <c r="F445" s="65"/>
    </row>
    <row r="446" spans="6:6" x14ac:dyDescent="0.2">
      <c r="F446" s="65"/>
    </row>
    <row r="447" spans="6:6" x14ac:dyDescent="0.2">
      <c r="F447" s="65"/>
    </row>
    <row r="448" spans="6:6" x14ac:dyDescent="0.2">
      <c r="F448" s="65"/>
    </row>
    <row r="449" spans="6:6" x14ac:dyDescent="0.2">
      <c r="F449" s="65"/>
    </row>
    <row r="450" spans="6:6" x14ac:dyDescent="0.2">
      <c r="F450" s="65"/>
    </row>
    <row r="451" spans="6:6" x14ac:dyDescent="0.2">
      <c r="F451" s="65"/>
    </row>
    <row r="452" spans="6:6" x14ac:dyDescent="0.2">
      <c r="F452" s="65"/>
    </row>
    <row r="453" spans="6:6" x14ac:dyDescent="0.2">
      <c r="F453" s="65"/>
    </row>
    <row r="454" spans="6:6" x14ac:dyDescent="0.2">
      <c r="F454" s="65"/>
    </row>
    <row r="455" spans="6:6" x14ac:dyDescent="0.2">
      <c r="F455" s="65"/>
    </row>
    <row r="456" spans="6:6" x14ac:dyDescent="0.2">
      <c r="F456" s="65"/>
    </row>
    <row r="457" spans="6:6" x14ac:dyDescent="0.2">
      <c r="F457" s="65"/>
    </row>
    <row r="458" spans="6:6" x14ac:dyDescent="0.2">
      <c r="F458" s="65"/>
    </row>
    <row r="459" spans="6:6" x14ac:dyDescent="0.2">
      <c r="F459" s="65"/>
    </row>
    <row r="460" spans="6:6" x14ac:dyDescent="0.2">
      <c r="F460" s="65"/>
    </row>
    <row r="461" spans="6:6" x14ac:dyDescent="0.2">
      <c r="F461" s="65"/>
    </row>
    <row r="462" spans="6:6" x14ac:dyDescent="0.2">
      <c r="F462" s="65"/>
    </row>
    <row r="463" spans="6:6" x14ac:dyDescent="0.2">
      <c r="F463" s="65"/>
    </row>
    <row r="464" spans="6:6" x14ac:dyDescent="0.2">
      <c r="F464" s="65"/>
    </row>
    <row r="465" spans="6:6" x14ac:dyDescent="0.2">
      <c r="F465" s="65"/>
    </row>
    <row r="466" spans="6:6" x14ac:dyDescent="0.2">
      <c r="F466" s="65"/>
    </row>
    <row r="467" spans="6:6" x14ac:dyDescent="0.2">
      <c r="F467" s="65"/>
    </row>
    <row r="468" spans="6:6" x14ac:dyDescent="0.2">
      <c r="F468" s="65"/>
    </row>
    <row r="469" spans="6:6" x14ac:dyDescent="0.2">
      <c r="F469" s="65"/>
    </row>
    <row r="470" spans="6:6" x14ac:dyDescent="0.2">
      <c r="F470" s="65"/>
    </row>
    <row r="471" spans="6:6" x14ac:dyDescent="0.2">
      <c r="F471" s="65"/>
    </row>
    <row r="472" spans="6:6" x14ac:dyDescent="0.2">
      <c r="F472" s="65"/>
    </row>
    <row r="473" spans="6:6" x14ac:dyDescent="0.2">
      <c r="F473" s="65"/>
    </row>
    <row r="474" spans="6:6" x14ac:dyDescent="0.2">
      <c r="F474" s="65"/>
    </row>
    <row r="475" spans="6:6" x14ac:dyDescent="0.2">
      <c r="F475" s="65"/>
    </row>
    <row r="476" spans="6:6" x14ac:dyDescent="0.2">
      <c r="F476" s="65"/>
    </row>
    <row r="477" spans="6:6" x14ac:dyDescent="0.2">
      <c r="F477" s="65"/>
    </row>
    <row r="478" spans="6:6" x14ac:dyDescent="0.2">
      <c r="F478" s="65"/>
    </row>
    <row r="479" spans="6:6" x14ac:dyDescent="0.2">
      <c r="F479" s="65"/>
    </row>
    <row r="480" spans="6:6" x14ac:dyDescent="0.2">
      <c r="F480" s="65"/>
    </row>
    <row r="481" spans="6:6" x14ac:dyDescent="0.2">
      <c r="F481" s="65"/>
    </row>
    <row r="482" spans="6:6" x14ac:dyDescent="0.2">
      <c r="F482" s="65"/>
    </row>
    <row r="483" spans="6:6" x14ac:dyDescent="0.2">
      <c r="F483" s="65"/>
    </row>
    <row r="484" spans="6:6" x14ac:dyDescent="0.2">
      <c r="F484" s="65"/>
    </row>
    <row r="485" spans="6:6" x14ac:dyDescent="0.2">
      <c r="F485" s="65"/>
    </row>
    <row r="486" spans="6:6" x14ac:dyDescent="0.2">
      <c r="F486" s="65"/>
    </row>
    <row r="487" spans="6:6" x14ac:dyDescent="0.2">
      <c r="F487" s="65"/>
    </row>
    <row r="488" spans="6:6" x14ac:dyDescent="0.2">
      <c r="F488" s="65"/>
    </row>
    <row r="489" spans="6:6" x14ac:dyDescent="0.2">
      <c r="F489" s="65"/>
    </row>
    <row r="490" spans="6:6" x14ac:dyDescent="0.2">
      <c r="F490" s="65"/>
    </row>
    <row r="491" spans="6:6" x14ac:dyDescent="0.2">
      <c r="F491" s="65"/>
    </row>
    <row r="492" spans="6:6" x14ac:dyDescent="0.2">
      <c r="F492" s="65"/>
    </row>
    <row r="493" spans="6:6" x14ac:dyDescent="0.2">
      <c r="F493" s="65"/>
    </row>
    <row r="494" spans="6:6" x14ac:dyDescent="0.2">
      <c r="F494" s="65"/>
    </row>
    <row r="495" spans="6:6" x14ac:dyDescent="0.2">
      <c r="F495" s="65"/>
    </row>
    <row r="496" spans="6:6" x14ac:dyDescent="0.2">
      <c r="F496" s="65"/>
    </row>
    <row r="497" spans="6:6" x14ac:dyDescent="0.2">
      <c r="F497" s="65"/>
    </row>
    <row r="498" spans="6:6" x14ac:dyDescent="0.2">
      <c r="F498" s="65"/>
    </row>
    <row r="499" spans="6:6" x14ac:dyDescent="0.2">
      <c r="F499" s="65"/>
    </row>
    <row r="500" spans="6:6" x14ac:dyDescent="0.2">
      <c r="F500" s="65"/>
    </row>
    <row r="501" spans="6:6" x14ac:dyDescent="0.2">
      <c r="F501" s="65"/>
    </row>
    <row r="502" spans="6:6" x14ac:dyDescent="0.2">
      <c r="F502" s="65"/>
    </row>
    <row r="503" spans="6:6" x14ac:dyDescent="0.2">
      <c r="F503" s="65"/>
    </row>
    <row r="504" spans="6:6" x14ac:dyDescent="0.2">
      <c r="F504" s="65"/>
    </row>
    <row r="505" spans="6:6" x14ac:dyDescent="0.2">
      <c r="F505" s="65"/>
    </row>
    <row r="506" spans="6:6" x14ac:dyDescent="0.2">
      <c r="F506" s="65"/>
    </row>
    <row r="507" spans="6:6" x14ac:dyDescent="0.2">
      <c r="F507" s="65"/>
    </row>
    <row r="508" spans="6:6" x14ac:dyDescent="0.2">
      <c r="F508" s="65"/>
    </row>
    <row r="509" spans="6:6" x14ac:dyDescent="0.2">
      <c r="F509" s="65"/>
    </row>
    <row r="510" spans="6:6" x14ac:dyDescent="0.2">
      <c r="F510" s="65"/>
    </row>
    <row r="511" spans="6:6" x14ac:dyDescent="0.2">
      <c r="F511" s="65"/>
    </row>
    <row r="512" spans="6:6" x14ac:dyDescent="0.2">
      <c r="F512" s="65"/>
    </row>
    <row r="513" spans="6:6" x14ac:dyDescent="0.2">
      <c r="F513" s="65"/>
    </row>
    <row r="514" spans="6:6" x14ac:dyDescent="0.2">
      <c r="F514" s="65"/>
    </row>
    <row r="515" spans="6:6" x14ac:dyDescent="0.2">
      <c r="F515" s="65"/>
    </row>
    <row r="516" spans="6:6" x14ac:dyDescent="0.2">
      <c r="F516" s="65"/>
    </row>
    <row r="517" spans="6:6" x14ac:dyDescent="0.2">
      <c r="F517" s="65"/>
    </row>
    <row r="518" spans="6:6" x14ac:dyDescent="0.2">
      <c r="F518" s="65"/>
    </row>
    <row r="519" spans="6:6" x14ac:dyDescent="0.2">
      <c r="F519" s="65"/>
    </row>
    <row r="520" spans="6:6" x14ac:dyDescent="0.2">
      <c r="F520" s="65"/>
    </row>
    <row r="521" spans="6:6" x14ac:dyDescent="0.2">
      <c r="F521" s="65"/>
    </row>
    <row r="522" spans="6:6" x14ac:dyDescent="0.2">
      <c r="F522" s="65"/>
    </row>
    <row r="523" spans="6:6" x14ac:dyDescent="0.2">
      <c r="F523" s="65"/>
    </row>
    <row r="524" spans="6:6" x14ac:dyDescent="0.2">
      <c r="F524" s="65"/>
    </row>
    <row r="525" spans="6:6" x14ac:dyDescent="0.2">
      <c r="F525" s="65"/>
    </row>
    <row r="526" spans="6:6" x14ac:dyDescent="0.2">
      <c r="F526" s="65"/>
    </row>
    <row r="527" spans="6:6" x14ac:dyDescent="0.2">
      <c r="F527" s="65"/>
    </row>
    <row r="528" spans="6:6" x14ac:dyDescent="0.2">
      <c r="F528" s="65"/>
    </row>
    <row r="529" spans="6:6" x14ac:dyDescent="0.2">
      <c r="F529" s="65"/>
    </row>
    <row r="530" spans="6:6" x14ac:dyDescent="0.2">
      <c r="F530" s="65"/>
    </row>
    <row r="531" spans="6:6" x14ac:dyDescent="0.2">
      <c r="F531" s="65"/>
    </row>
    <row r="532" spans="6:6" x14ac:dyDescent="0.2">
      <c r="F532" s="65"/>
    </row>
    <row r="533" spans="6:6" x14ac:dyDescent="0.2">
      <c r="F533" s="65"/>
    </row>
    <row r="534" spans="6:6" x14ac:dyDescent="0.2">
      <c r="F534" s="65"/>
    </row>
    <row r="535" spans="6:6" x14ac:dyDescent="0.2">
      <c r="F535" s="65"/>
    </row>
    <row r="536" spans="6:6" x14ac:dyDescent="0.2">
      <c r="F536" s="65"/>
    </row>
    <row r="537" spans="6:6" x14ac:dyDescent="0.2">
      <c r="F537" s="65"/>
    </row>
    <row r="538" spans="6:6" x14ac:dyDescent="0.2">
      <c r="F538" s="65"/>
    </row>
    <row r="539" spans="6:6" x14ac:dyDescent="0.2">
      <c r="F539" s="65"/>
    </row>
    <row r="540" spans="6:6" x14ac:dyDescent="0.2">
      <c r="F540" s="65"/>
    </row>
    <row r="541" spans="6:6" x14ac:dyDescent="0.2">
      <c r="F541" s="65"/>
    </row>
    <row r="542" spans="6:6" x14ac:dyDescent="0.2">
      <c r="F542" s="65"/>
    </row>
    <row r="543" spans="6:6" x14ac:dyDescent="0.2">
      <c r="F543" s="65"/>
    </row>
    <row r="544" spans="6:6" x14ac:dyDescent="0.2">
      <c r="F544" s="65"/>
    </row>
    <row r="545" spans="6:6" x14ac:dyDescent="0.2">
      <c r="F545" s="65"/>
    </row>
    <row r="546" spans="6:6" x14ac:dyDescent="0.2">
      <c r="F546" s="65"/>
    </row>
    <row r="547" spans="6:6" x14ac:dyDescent="0.2">
      <c r="F547" s="65"/>
    </row>
    <row r="548" spans="6:6" x14ac:dyDescent="0.2">
      <c r="F548" s="65"/>
    </row>
    <row r="549" spans="6:6" x14ac:dyDescent="0.2">
      <c r="F549" s="65"/>
    </row>
    <row r="550" spans="6:6" x14ac:dyDescent="0.2">
      <c r="F550" s="65"/>
    </row>
    <row r="551" spans="6:6" x14ac:dyDescent="0.2">
      <c r="F551" s="65"/>
    </row>
    <row r="552" spans="6:6" x14ac:dyDescent="0.2">
      <c r="F552" s="65"/>
    </row>
    <row r="553" spans="6:6" x14ac:dyDescent="0.2">
      <c r="F553" s="65"/>
    </row>
    <row r="554" spans="6:6" x14ac:dyDescent="0.2">
      <c r="F554" s="65"/>
    </row>
    <row r="555" spans="6:6" x14ac:dyDescent="0.2">
      <c r="F555" s="65"/>
    </row>
    <row r="556" spans="6:6" x14ac:dyDescent="0.2">
      <c r="F556" s="65"/>
    </row>
    <row r="557" spans="6:6" x14ac:dyDescent="0.2">
      <c r="F557" s="65"/>
    </row>
    <row r="558" spans="6:6" x14ac:dyDescent="0.2">
      <c r="F558" s="65"/>
    </row>
    <row r="559" spans="6:6" x14ac:dyDescent="0.2">
      <c r="F559" s="65"/>
    </row>
    <row r="560" spans="6:6" x14ac:dyDescent="0.2">
      <c r="F560" s="65"/>
    </row>
    <row r="561" spans="6:6" x14ac:dyDescent="0.2">
      <c r="F561" s="65"/>
    </row>
    <row r="562" spans="6:6" x14ac:dyDescent="0.2">
      <c r="F562" s="65"/>
    </row>
    <row r="563" spans="6:6" x14ac:dyDescent="0.2">
      <c r="F563" s="65"/>
    </row>
    <row r="564" spans="6:6" x14ac:dyDescent="0.2">
      <c r="F564" s="65"/>
    </row>
    <row r="565" spans="6:6" x14ac:dyDescent="0.2">
      <c r="F565" s="65"/>
    </row>
    <row r="566" spans="6:6" x14ac:dyDescent="0.2">
      <c r="F566" s="65"/>
    </row>
    <row r="567" spans="6:6" x14ac:dyDescent="0.2">
      <c r="F567" s="65"/>
    </row>
    <row r="568" spans="6:6" x14ac:dyDescent="0.2">
      <c r="F568" s="65"/>
    </row>
    <row r="569" spans="6:6" x14ac:dyDescent="0.2">
      <c r="F569" s="65"/>
    </row>
    <row r="570" spans="6:6" x14ac:dyDescent="0.2">
      <c r="F570" s="65"/>
    </row>
    <row r="571" spans="6:6" x14ac:dyDescent="0.2">
      <c r="F571" s="65"/>
    </row>
    <row r="572" spans="6:6" x14ac:dyDescent="0.2">
      <c r="F572" s="65"/>
    </row>
    <row r="573" spans="6:6" x14ac:dyDescent="0.2">
      <c r="F573" s="65"/>
    </row>
    <row r="574" spans="6:6" x14ac:dyDescent="0.2">
      <c r="F574" s="65"/>
    </row>
    <row r="575" spans="6:6" x14ac:dyDescent="0.2">
      <c r="F575" s="65"/>
    </row>
    <row r="576" spans="6:6" x14ac:dyDescent="0.2">
      <c r="F576" s="65"/>
    </row>
    <row r="577" spans="6:6" x14ac:dyDescent="0.2">
      <c r="F577" s="65"/>
    </row>
    <row r="578" spans="6:6" x14ac:dyDescent="0.2">
      <c r="F578" s="65"/>
    </row>
    <row r="579" spans="6:6" x14ac:dyDescent="0.2">
      <c r="F579" s="65"/>
    </row>
    <row r="580" spans="6:6" x14ac:dyDescent="0.2">
      <c r="F580" s="65"/>
    </row>
    <row r="581" spans="6:6" x14ac:dyDescent="0.2">
      <c r="F581" s="65"/>
    </row>
    <row r="582" spans="6:6" x14ac:dyDescent="0.2">
      <c r="F582" s="65"/>
    </row>
    <row r="583" spans="6:6" x14ac:dyDescent="0.2">
      <c r="F583" s="65"/>
    </row>
    <row r="584" spans="6:6" x14ac:dyDescent="0.2">
      <c r="F584" s="65"/>
    </row>
    <row r="585" spans="6:6" x14ac:dyDescent="0.2">
      <c r="F585" s="65"/>
    </row>
    <row r="586" spans="6:6" x14ac:dyDescent="0.2">
      <c r="F586" s="65"/>
    </row>
    <row r="587" spans="6:6" x14ac:dyDescent="0.2">
      <c r="F587" s="65"/>
    </row>
    <row r="588" spans="6:6" x14ac:dyDescent="0.2">
      <c r="F588" s="65"/>
    </row>
    <row r="589" spans="6:6" x14ac:dyDescent="0.2">
      <c r="F589" s="65"/>
    </row>
    <row r="590" spans="6:6" x14ac:dyDescent="0.2">
      <c r="F590" s="65"/>
    </row>
    <row r="591" spans="6:6" x14ac:dyDescent="0.2">
      <c r="F591" s="65"/>
    </row>
    <row r="592" spans="6:6" x14ac:dyDescent="0.2">
      <c r="F592" s="65"/>
    </row>
    <row r="593" spans="6:6" x14ac:dyDescent="0.2">
      <c r="F593" s="65"/>
    </row>
    <row r="594" spans="6:6" x14ac:dyDescent="0.2">
      <c r="F594" s="65"/>
    </row>
    <row r="595" spans="6:6" x14ac:dyDescent="0.2">
      <c r="F595" s="65"/>
    </row>
    <row r="596" spans="6:6" x14ac:dyDescent="0.2">
      <c r="F596" s="65"/>
    </row>
    <row r="597" spans="6:6" x14ac:dyDescent="0.2">
      <c r="F597" s="65"/>
    </row>
    <row r="598" spans="6:6" x14ac:dyDescent="0.2">
      <c r="F598" s="65"/>
    </row>
    <row r="599" spans="6:6" x14ac:dyDescent="0.2">
      <c r="F599" s="65"/>
    </row>
    <row r="600" spans="6:6" x14ac:dyDescent="0.2">
      <c r="F600" s="65"/>
    </row>
    <row r="601" spans="6:6" x14ac:dyDescent="0.2">
      <c r="F601" s="65"/>
    </row>
    <row r="602" spans="6:6" x14ac:dyDescent="0.2">
      <c r="F602" s="65"/>
    </row>
    <row r="603" spans="6:6" x14ac:dyDescent="0.2">
      <c r="F603" s="65"/>
    </row>
    <row r="604" spans="6:6" x14ac:dyDescent="0.2">
      <c r="F604" s="65"/>
    </row>
    <row r="605" spans="6:6" x14ac:dyDescent="0.2">
      <c r="F605" s="65"/>
    </row>
    <row r="606" spans="6:6" x14ac:dyDescent="0.2">
      <c r="F606" s="65"/>
    </row>
    <row r="607" spans="6:6" x14ac:dyDescent="0.2">
      <c r="F607" s="65"/>
    </row>
    <row r="608" spans="6:6" x14ac:dyDescent="0.2">
      <c r="F608" s="65"/>
    </row>
    <row r="609" spans="6:6" x14ac:dyDescent="0.2">
      <c r="F609" s="65"/>
    </row>
    <row r="610" spans="6:6" x14ac:dyDescent="0.2">
      <c r="F610" s="65"/>
    </row>
    <row r="611" spans="6:6" x14ac:dyDescent="0.2">
      <c r="F611" s="65"/>
    </row>
    <row r="612" spans="6:6" x14ac:dyDescent="0.2">
      <c r="F612" s="65"/>
    </row>
    <row r="613" spans="6:6" x14ac:dyDescent="0.2">
      <c r="F613" s="65"/>
    </row>
    <row r="614" spans="6:6" x14ac:dyDescent="0.2">
      <c r="F614" s="65"/>
    </row>
    <row r="615" spans="6:6" x14ac:dyDescent="0.2">
      <c r="F615" s="65"/>
    </row>
    <row r="616" spans="6:6" x14ac:dyDescent="0.2">
      <c r="F616" s="65"/>
    </row>
    <row r="617" spans="6:6" x14ac:dyDescent="0.2">
      <c r="F617" s="65"/>
    </row>
    <row r="618" spans="6:6" x14ac:dyDescent="0.2">
      <c r="F618" s="65"/>
    </row>
    <row r="619" spans="6:6" x14ac:dyDescent="0.2">
      <c r="F619" s="65"/>
    </row>
    <row r="620" spans="6:6" x14ac:dyDescent="0.2">
      <c r="F620" s="65"/>
    </row>
    <row r="621" spans="6:6" x14ac:dyDescent="0.2">
      <c r="F621" s="65"/>
    </row>
    <row r="622" spans="6:6" x14ac:dyDescent="0.2">
      <c r="F622" s="65"/>
    </row>
    <row r="623" spans="6:6" x14ac:dyDescent="0.2">
      <c r="F623" s="65"/>
    </row>
    <row r="624" spans="6:6" x14ac:dyDescent="0.2">
      <c r="F624" s="65"/>
    </row>
    <row r="625" spans="6:6" x14ac:dyDescent="0.2">
      <c r="F625" s="65"/>
    </row>
    <row r="626" spans="6:6" x14ac:dyDescent="0.2">
      <c r="F626" s="65"/>
    </row>
    <row r="627" spans="6:6" x14ac:dyDescent="0.2">
      <c r="F627" s="65"/>
    </row>
  </sheetData>
  <pageMargins left="0.25" right="0.25" top="0.95" bottom="0.75" header="0.09" footer="0.3"/>
  <pageSetup scale="78" orientation="portrait" r:id="rId1"/>
  <headerFooter alignWithMargins="0">
    <oddHeader>&amp;CDepartment of Administrative Services
Major Maintenance 
MM27
&amp;A
&amp;D</oddHeader>
    <oddFooter>&amp;LAcct Codes 0017-335-MM27
Reversion 6/30/2029
&amp;C&amp;Z&amp;F&amp;R&amp;P/&amp;N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4597A-6E53-47D4-9CE4-09E4FB820458}">
  <sheetPr codeName="Sheet178">
    <tabColor indexed="30"/>
    <pageSetUpPr fitToPage="1"/>
  </sheetPr>
  <dimension ref="A1:AD41"/>
  <sheetViews>
    <sheetView zoomScaleNormal="100" workbookViewId="0">
      <selection activeCell="E57" sqref="E57"/>
    </sheetView>
  </sheetViews>
  <sheetFormatPr defaultColWidth="11.42578125" defaultRowHeight="12.75" x14ac:dyDescent="0.2"/>
  <cols>
    <col min="1" max="1" width="23" style="50" customWidth="1"/>
    <col min="2" max="2" width="11" style="60" customWidth="1"/>
    <col min="3" max="3" width="8.5703125" style="60" customWidth="1"/>
    <col min="4" max="4" width="11.42578125" style="60" customWidth="1"/>
    <col min="5" max="5" width="19.42578125" style="39" customWidth="1"/>
    <col min="6" max="6" width="28" style="64" bestFit="1" customWidth="1"/>
    <col min="7" max="7" width="12.42578125" style="64" customWidth="1"/>
    <col min="8" max="8" width="15.42578125" style="64" customWidth="1"/>
    <col min="9" max="256" width="11.42578125" style="39"/>
    <col min="257" max="257" width="23" style="39" customWidth="1"/>
    <col min="258" max="258" width="11" style="39" customWidth="1"/>
    <col min="259" max="259" width="8.5703125" style="39" customWidth="1"/>
    <col min="260" max="260" width="11.42578125" style="39"/>
    <col min="261" max="261" width="19.42578125" style="39" customWidth="1"/>
    <col min="262" max="262" width="28" style="39" bestFit="1" customWidth="1"/>
    <col min="263" max="263" width="12.42578125" style="39" customWidth="1"/>
    <col min="264" max="264" width="15.42578125" style="39" customWidth="1"/>
    <col min="265" max="512" width="11.42578125" style="39"/>
    <col min="513" max="513" width="23" style="39" customWidth="1"/>
    <col min="514" max="514" width="11" style="39" customWidth="1"/>
    <col min="515" max="515" width="8.5703125" style="39" customWidth="1"/>
    <col min="516" max="516" width="11.42578125" style="39"/>
    <col min="517" max="517" width="19.42578125" style="39" customWidth="1"/>
    <col min="518" max="518" width="28" style="39" bestFit="1" customWidth="1"/>
    <col min="519" max="519" width="12.42578125" style="39" customWidth="1"/>
    <col min="520" max="520" width="15.42578125" style="39" customWidth="1"/>
    <col min="521" max="768" width="11.42578125" style="39"/>
    <col min="769" max="769" width="23" style="39" customWidth="1"/>
    <col min="770" max="770" width="11" style="39" customWidth="1"/>
    <col min="771" max="771" width="8.5703125" style="39" customWidth="1"/>
    <col min="772" max="772" width="11.42578125" style="39"/>
    <col min="773" max="773" width="19.42578125" style="39" customWidth="1"/>
    <col min="774" max="774" width="28" style="39" bestFit="1" customWidth="1"/>
    <col min="775" max="775" width="12.42578125" style="39" customWidth="1"/>
    <col min="776" max="776" width="15.42578125" style="39" customWidth="1"/>
    <col min="777" max="1024" width="11.42578125" style="39"/>
    <col min="1025" max="1025" width="23" style="39" customWidth="1"/>
    <col min="1026" max="1026" width="11" style="39" customWidth="1"/>
    <col min="1027" max="1027" width="8.5703125" style="39" customWidth="1"/>
    <col min="1028" max="1028" width="11.42578125" style="39"/>
    <col min="1029" max="1029" width="19.42578125" style="39" customWidth="1"/>
    <col min="1030" max="1030" width="28" style="39" bestFit="1" customWidth="1"/>
    <col min="1031" max="1031" width="12.42578125" style="39" customWidth="1"/>
    <col min="1032" max="1032" width="15.42578125" style="39" customWidth="1"/>
    <col min="1033" max="1280" width="11.42578125" style="39"/>
    <col min="1281" max="1281" width="23" style="39" customWidth="1"/>
    <col min="1282" max="1282" width="11" style="39" customWidth="1"/>
    <col min="1283" max="1283" width="8.5703125" style="39" customWidth="1"/>
    <col min="1284" max="1284" width="11.42578125" style="39"/>
    <col min="1285" max="1285" width="19.42578125" style="39" customWidth="1"/>
    <col min="1286" max="1286" width="28" style="39" bestFit="1" customWidth="1"/>
    <col min="1287" max="1287" width="12.42578125" style="39" customWidth="1"/>
    <col min="1288" max="1288" width="15.42578125" style="39" customWidth="1"/>
    <col min="1289" max="1536" width="11.42578125" style="39"/>
    <col min="1537" max="1537" width="23" style="39" customWidth="1"/>
    <col min="1538" max="1538" width="11" style="39" customWidth="1"/>
    <col min="1539" max="1539" width="8.5703125" style="39" customWidth="1"/>
    <col min="1540" max="1540" width="11.42578125" style="39"/>
    <col min="1541" max="1541" width="19.42578125" style="39" customWidth="1"/>
    <col min="1542" max="1542" width="28" style="39" bestFit="1" customWidth="1"/>
    <col min="1543" max="1543" width="12.42578125" style="39" customWidth="1"/>
    <col min="1544" max="1544" width="15.42578125" style="39" customWidth="1"/>
    <col min="1545" max="1792" width="11.42578125" style="39"/>
    <col min="1793" max="1793" width="23" style="39" customWidth="1"/>
    <col min="1794" max="1794" width="11" style="39" customWidth="1"/>
    <col min="1795" max="1795" width="8.5703125" style="39" customWidth="1"/>
    <col min="1796" max="1796" width="11.42578125" style="39"/>
    <col min="1797" max="1797" width="19.42578125" style="39" customWidth="1"/>
    <col min="1798" max="1798" width="28" style="39" bestFit="1" customWidth="1"/>
    <col min="1799" max="1799" width="12.42578125" style="39" customWidth="1"/>
    <col min="1800" max="1800" width="15.42578125" style="39" customWidth="1"/>
    <col min="1801" max="2048" width="11.42578125" style="39"/>
    <col min="2049" max="2049" width="23" style="39" customWidth="1"/>
    <col min="2050" max="2050" width="11" style="39" customWidth="1"/>
    <col min="2051" max="2051" width="8.5703125" style="39" customWidth="1"/>
    <col min="2052" max="2052" width="11.42578125" style="39"/>
    <col min="2053" max="2053" width="19.42578125" style="39" customWidth="1"/>
    <col min="2054" max="2054" width="28" style="39" bestFit="1" customWidth="1"/>
    <col min="2055" max="2055" width="12.42578125" style="39" customWidth="1"/>
    <col min="2056" max="2056" width="15.42578125" style="39" customWidth="1"/>
    <col min="2057" max="2304" width="11.42578125" style="39"/>
    <col min="2305" max="2305" width="23" style="39" customWidth="1"/>
    <col min="2306" max="2306" width="11" style="39" customWidth="1"/>
    <col min="2307" max="2307" width="8.5703125" style="39" customWidth="1"/>
    <col min="2308" max="2308" width="11.42578125" style="39"/>
    <col min="2309" max="2309" width="19.42578125" style="39" customWidth="1"/>
    <col min="2310" max="2310" width="28" style="39" bestFit="1" customWidth="1"/>
    <col min="2311" max="2311" width="12.42578125" style="39" customWidth="1"/>
    <col min="2312" max="2312" width="15.42578125" style="39" customWidth="1"/>
    <col min="2313" max="2560" width="11.42578125" style="39"/>
    <col min="2561" max="2561" width="23" style="39" customWidth="1"/>
    <col min="2562" max="2562" width="11" style="39" customWidth="1"/>
    <col min="2563" max="2563" width="8.5703125" style="39" customWidth="1"/>
    <col min="2564" max="2564" width="11.42578125" style="39"/>
    <col min="2565" max="2565" width="19.42578125" style="39" customWidth="1"/>
    <col min="2566" max="2566" width="28" style="39" bestFit="1" customWidth="1"/>
    <col min="2567" max="2567" width="12.42578125" style="39" customWidth="1"/>
    <col min="2568" max="2568" width="15.42578125" style="39" customWidth="1"/>
    <col min="2569" max="2816" width="11.42578125" style="39"/>
    <col min="2817" max="2817" width="23" style="39" customWidth="1"/>
    <col min="2818" max="2818" width="11" style="39" customWidth="1"/>
    <col min="2819" max="2819" width="8.5703125" style="39" customWidth="1"/>
    <col min="2820" max="2820" width="11.42578125" style="39"/>
    <col min="2821" max="2821" width="19.42578125" style="39" customWidth="1"/>
    <col min="2822" max="2822" width="28" style="39" bestFit="1" customWidth="1"/>
    <col min="2823" max="2823" width="12.42578125" style="39" customWidth="1"/>
    <col min="2824" max="2824" width="15.42578125" style="39" customWidth="1"/>
    <col min="2825" max="3072" width="11.42578125" style="39"/>
    <col min="3073" max="3073" width="23" style="39" customWidth="1"/>
    <col min="3074" max="3074" width="11" style="39" customWidth="1"/>
    <col min="3075" max="3075" width="8.5703125" style="39" customWidth="1"/>
    <col min="3076" max="3076" width="11.42578125" style="39"/>
    <col min="3077" max="3077" width="19.42578125" style="39" customWidth="1"/>
    <col min="3078" max="3078" width="28" style="39" bestFit="1" customWidth="1"/>
    <col min="3079" max="3079" width="12.42578125" style="39" customWidth="1"/>
    <col min="3080" max="3080" width="15.42578125" style="39" customWidth="1"/>
    <col min="3081" max="3328" width="11.42578125" style="39"/>
    <col min="3329" max="3329" width="23" style="39" customWidth="1"/>
    <col min="3330" max="3330" width="11" style="39" customWidth="1"/>
    <col min="3331" max="3331" width="8.5703125" style="39" customWidth="1"/>
    <col min="3332" max="3332" width="11.42578125" style="39"/>
    <col min="3333" max="3333" width="19.42578125" style="39" customWidth="1"/>
    <col min="3334" max="3334" width="28" style="39" bestFit="1" customWidth="1"/>
    <col min="3335" max="3335" width="12.42578125" style="39" customWidth="1"/>
    <col min="3336" max="3336" width="15.42578125" style="39" customWidth="1"/>
    <col min="3337" max="3584" width="11.42578125" style="39"/>
    <col min="3585" max="3585" width="23" style="39" customWidth="1"/>
    <col min="3586" max="3586" width="11" style="39" customWidth="1"/>
    <col min="3587" max="3587" width="8.5703125" style="39" customWidth="1"/>
    <col min="3588" max="3588" width="11.42578125" style="39"/>
    <col min="3589" max="3589" width="19.42578125" style="39" customWidth="1"/>
    <col min="3590" max="3590" width="28" style="39" bestFit="1" customWidth="1"/>
    <col min="3591" max="3591" width="12.42578125" style="39" customWidth="1"/>
    <col min="3592" max="3592" width="15.42578125" style="39" customWidth="1"/>
    <col min="3593" max="3840" width="11.42578125" style="39"/>
    <col min="3841" max="3841" width="23" style="39" customWidth="1"/>
    <col min="3842" max="3842" width="11" style="39" customWidth="1"/>
    <col min="3843" max="3843" width="8.5703125" style="39" customWidth="1"/>
    <col min="3844" max="3844" width="11.42578125" style="39"/>
    <col min="3845" max="3845" width="19.42578125" style="39" customWidth="1"/>
    <col min="3846" max="3846" width="28" style="39" bestFit="1" customWidth="1"/>
    <col min="3847" max="3847" width="12.42578125" style="39" customWidth="1"/>
    <col min="3848" max="3848" width="15.42578125" style="39" customWidth="1"/>
    <col min="3849" max="4096" width="11.42578125" style="39"/>
    <col min="4097" max="4097" width="23" style="39" customWidth="1"/>
    <col min="4098" max="4098" width="11" style="39" customWidth="1"/>
    <col min="4099" max="4099" width="8.5703125" style="39" customWidth="1"/>
    <col min="4100" max="4100" width="11.42578125" style="39"/>
    <col min="4101" max="4101" width="19.42578125" style="39" customWidth="1"/>
    <col min="4102" max="4102" width="28" style="39" bestFit="1" customWidth="1"/>
    <col min="4103" max="4103" width="12.42578125" style="39" customWidth="1"/>
    <col min="4104" max="4104" width="15.42578125" style="39" customWidth="1"/>
    <col min="4105" max="4352" width="11.42578125" style="39"/>
    <col min="4353" max="4353" width="23" style="39" customWidth="1"/>
    <col min="4354" max="4354" width="11" style="39" customWidth="1"/>
    <col min="4355" max="4355" width="8.5703125" style="39" customWidth="1"/>
    <col min="4356" max="4356" width="11.42578125" style="39"/>
    <col min="4357" max="4357" width="19.42578125" style="39" customWidth="1"/>
    <col min="4358" max="4358" width="28" style="39" bestFit="1" customWidth="1"/>
    <col min="4359" max="4359" width="12.42578125" style="39" customWidth="1"/>
    <col min="4360" max="4360" width="15.42578125" style="39" customWidth="1"/>
    <col min="4361" max="4608" width="11.42578125" style="39"/>
    <col min="4609" max="4609" width="23" style="39" customWidth="1"/>
    <col min="4610" max="4610" width="11" style="39" customWidth="1"/>
    <col min="4611" max="4611" width="8.5703125" style="39" customWidth="1"/>
    <col min="4612" max="4612" width="11.42578125" style="39"/>
    <col min="4613" max="4613" width="19.42578125" style="39" customWidth="1"/>
    <col min="4614" max="4614" width="28" style="39" bestFit="1" customWidth="1"/>
    <col min="4615" max="4615" width="12.42578125" style="39" customWidth="1"/>
    <col min="4616" max="4616" width="15.42578125" style="39" customWidth="1"/>
    <col min="4617" max="4864" width="11.42578125" style="39"/>
    <col min="4865" max="4865" width="23" style="39" customWidth="1"/>
    <col min="4866" max="4866" width="11" style="39" customWidth="1"/>
    <col min="4867" max="4867" width="8.5703125" style="39" customWidth="1"/>
    <col min="4868" max="4868" width="11.42578125" style="39"/>
    <col min="4869" max="4869" width="19.42578125" style="39" customWidth="1"/>
    <col min="4870" max="4870" width="28" style="39" bestFit="1" customWidth="1"/>
    <col min="4871" max="4871" width="12.42578125" style="39" customWidth="1"/>
    <col min="4872" max="4872" width="15.42578125" style="39" customWidth="1"/>
    <col min="4873" max="5120" width="11.42578125" style="39"/>
    <col min="5121" max="5121" width="23" style="39" customWidth="1"/>
    <col min="5122" max="5122" width="11" style="39" customWidth="1"/>
    <col min="5123" max="5123" width="8.5703125" style="39" customWidth="1"/>
    <col min="5124" max="5124" width="11.42578125" style="39"/>
    <col min="5125" max="5125" width="19.42578125" style="39" customWidth="1"/>
    <col min="5126" max="5126" width="28" style="39" bestFit="1" customWidth="1"/>
    <col min="5127" max="5127" width="12.42578125" style="39" customWidth="1"/>
    <col min="5128" max="5128" width="15.42578125" style="39" customWidth="1"/>
    <col min="5129" max="5376" width="11.42578125" style="39"/>
    <col min="5377" max="5377" width="23" style="39" customWidth="1"/>
    <col min="5378" max="5378" width="11" style="39" customWidth="1"/>
    <col min="5379" max="5379" width="8.5703125" style="39" customWidth="1"/>
    <col min="5380" max="5380" width="11.42578125" style="39"/>
    <col min="5381" max="5381" width="19.42578125" style="39" customWidth="1"/>
    <col min="5382" max="5382" width="28" style="39" bestFit="1" customWidth="1"/>
    <col min="5383" max="5383" width="12.42578125" style="39" customWidth="1"/>
    <col min="5384" max="5384" width="15.42578125" style="39" customWidth="1"/>
    <col min="5385" max="5632" width="11.42578125" style="39"/>
    <col min="5633" max="5633" width="23" style="39" customWidth="1"/>
    <col min="5634" max="5634" width="11" style="39" customWidth="1"/>
    <col min="5635" max="5635" width="8.5703125" style="39" customWidth="1"/>
    <col min="5636" max="5636" width="11.42578125" style="39"/>
    <col min="5637" max="5637" width="19.42578125" style="39" customWidth="1"/>
    <col min="5638" max="5638" width="28" style="39" bestFit="1" customWidth="1"/>
    <col min="5639" max="5639" width="12.42578125" style="39" customWidth="1"/>
    <col min="5640" max="5640" width="15.42578125" style="39" customWidth="1"/>
    <col min="5641" max="5888" width="11.42578125" style="39"/>
    <col min="5889" max="5889" width="23" style="39" customWidth="1"/>
    <col min="5890" max="5890" width="11" style="39" customWidth="1"/>
    <col min="5891" max="5891" width="8.5703125" style="39" customWidth="1"/>
    <col min="5892" max="5892" width="11.42578125" style="39"/>
    <col min="5893" max="5893" width="19.42578125" style="39" customWidth="1"/>
    <col min="5894" max="5894" width="28" style="39" bestFit="1" customWidth="1"/>
    <col min="5895" max="5895" width="12.42578125" style="39" customWidth="1"/>
    <col min="5896" max="5896" width="15.42578125" style="39" customWidth="1"/>
    <col min="5897" max="6144" width="11.42578125" style="39"/>
    <col min="6145" max="6145" width="23" style="39" customWidth="1"/>
    <col min="6146" max="6146" width="11" style="39" customWidth="1"/>
    <col min="6147" max="6147" width="8.5703125" style="39" customWidth="1"/>
    <col min="6148" max="6148" width="11.42578125" style="39"/>
    <col min="6149" max="6149" width="19.42578125" style="39" customWidth="1"/>
    <col min="6150" max="6150" width="28" style="39" bestFit="1" customWidth="1"/>
    <col min="6151" max="6151" width="12.42578125" style="39" customWidth="1"/>
    <col min="6152" max="6152" width="15.42578125" style="39" customWidth="1"/>
    <col min="6153" max="6400" width="11.42578125" style="39"/>
    <col min="6401" max="6401" width="23" style="39" customWidth="1"/>
    <col min="6402" max="6402" width="11" style="39" customWidth="1"/>
    <col min="6403" max="6403" width="8.5703125" style="39" customWidth="1"/>
    <col min="6404" max="6404" width="11.42578125" style="39"/>
    <col min="6405" max="6405" width="19.42578125" style="39" customWidth="1"/>
    <col min="6406" max="6406" width="28" style="39" bestFit="1" customWidth="1"/>
    <col min="6407" max="6407" width="12.42578125" style="39" customWidth="1"/>
    <col min="6408" max="6408" width="15.42578125" style="39" customWidth="1"/>
    <col min="6409" max="6656" width="11.42578125" style="39"/>
    <col min="6657" max="6657" width="23" style="39" customWidth="1"/>
    <col min="6658" max="6658" width="11" style="39" customWidth="1"/>
    <col min="6659" max="6659" width="8.5703125" style="39" customWidth="1"/>
    <col min="6660" max="6660" width="11.42578125" style="39"/>
    <col min="6661" max="6661" width="19.42578125" style="39" customWidth="1"/>
    <col min="6662" max="6662" width="28" style="39" bestFit="1" customWidth="1"/>
    <col min="6663" max="6663" width="12.42578125" style="39" customWidth="1"/>
    <col min="6664" max="6664" width="15.42578125" style="39" customWidth="1"/>
    <col min="6665" max="6912" width="11.42578125" style="39"/>
    <col min="6913" max="6913" width="23" style="39" customWidth="1"/>
    <col min="6914" max="6914" width="11" style="39" customWidth="1"/>
    <col min="6915" max="6915" width="8.5703125" style="39" customWidth="1"/>
    <col min="6916" max="6916" width="11.42578125" style="39"/>
    <col min="6917" max="6917" width="19.42578125" style="39" customWidth="1"/>
    <col min="6918" max="6918" width="28" style="39" bestFit="1" customWidth="1"/>
    <col min="6919" max="6919" width="12.42578125" style="39" customWidth="1"/>
    <col min="6920" max="6920" width="15.42578125" style="39" customWidth="1"/>
    <col min="6921" max="7168" width="11.42578125" style="39"/>
    <col min="7169" max="7169" width="23" style="39" customWidth="1"/>
    <col min="7170" max="7170" width="11" style="39" customWidth="1"/>
    <col min="7171" max="7171" width="8.5703125" style="39" customWidth="1"/>
    <col min="7172" max="7172" width="11.42578125" style="39"/>
    <col min="7173" max="7173" width="19.42578125" style="39" customWidth="1"/>
    <col min="7174" max="7174" width="28" style="39" bestFit="1" customWidth="1"/>
    <col min="7175" max="7175" width="12.42578125" style="39" customWidth="1"/>
    <col min="7176" max="7176" width="15.42578125" style="39" customWidth="1"/>
    <col min="7177" max="7424" width="11.42578125" style="39"/>
    <col min="7425" max="7425" width="23" style="39" customWidth="1"/>
    <col min="7426" max="7426" width="11" style="39" customWidth="1"/>
    <col min="7427" max="7427" width="8.5703125" style="39" customWidth="1"/>
    <col min="7428" max="7428" width="11.42578125" style="39"/>
    <col min="7429" max="7429" width="19.42578125" style="39" customWidth="1"/>
    <col min="7430" max="7430" width="28" style="39" bestFit="1" customWidth="1"/>
    <col min="7431" max="7431" width="12.42578125" style="39" customWidth="1"/>
    <col min="7432" max="7432" width="15.42578125" style="39" customWidth="1"/>
    <col min="7433" max="7680" width="11.42578125" style="39"/>
    <col min="7681" max="7681" width="23" style="39" customWidth="1"/>
    <col min="7682" max="7682" width="11" style="39" customWidth="1"/>
    <col min="7683" max="7683" width="8.5703125" style="39" customWidth="1"/>
    <col min="7684" max="7684" width="11.42578125" style="39"/>
    <col min="7685" max="7685" width="19.42578125" style="39" customWidth="1"/>
    <col min="7686" max="7686" width="28" style="39" bestFit="1" customWidth="1"/>
    <col min="7687" max="7687" width="12.42578125" style="39" customWidth="1"/>
    <col min="7688" max="7688" width="15.42578125" style="39" customWidth="1"/>
    <col min="7689" max="7936" width="11.42578125" style="39"/>
    <col min="7937" max="7937" width="23" style="39" customWidth="1"/>
    <col min="7938" max="7938" width="11" style="39" customWidth="1"/>
    <col min="7939" max="7939" width="8.5703125" style="39" customWidth="1"/>
    <col min="7940" max="7940" width="11.42578125" style="39"/>
    <col min="7941" max="7941" width="19.42578125" style="39" customWidth="1"/>
    <col min="7942" max="7942" width="28" style="39" bestFit="1" customWidth="1"/>
    <col min="7943" max="7943" width="12.42578125" style="39" customWidth="1"/>
    <col min="7944" max="7944" width="15.42578125" style="39" customWidth="1"/>
    <col min="7945" max="8192" width="11.42578125" style="39"/>
    <col min="8193" max="8193" width="23" style="39" customWidth="1"/>
    <col min="8194" max="8194" width="11" style="39" customWidth="1"/>
    <col min="8195" max="8195" width="8.5703125" style="39" customWidth="1"/>
    <col min="8196" max="8196" width="11.42578125" style="39"/>
    <col min="8197" max="8197" width="19.42578125" style="39" customWidth="1"/>
    <col min="8198" max="8198" width="28" style="39" bestFit="1" customWidth="1"/>
    <col min="8199" max="8199" width="12.42578125" style="39" customWidth="1"/>
    <col min="8200" max="8200" width="15.42578125" style="39" customWidth="1"/>
    <col min="8201" max="8448" width="11.42578125" style="39"/>
    <col min="8449" max="8449" width="23" style="39" customWidth="1"/>
    <col min="8450" max="8450" width="11" style="39" customWidth="1"/>
    <col min="8451" max="8451" width="8.5703125" style="39" customWidth="1"/>
    <col min="8452" max="8452" width="11.42578125" style="39"/>
    <col min="8453" max="8453" width="19.42578125" style="39" customWidth="1"/>
    <col min="8454" max="8454" width="28" style="39" bestFit="1" customWidth="1"/>
    <col min="8455" max="8455" width="12.42578125" style="39" customWidth="1"/>
    <col min="8456" max="8456" width="15.42578125" style="39" customWidth="1"/>
    <col min="8457" max="8704" width="11.42578125" style="39"/>
    <col min="8705" max="8705" width="23" style="39" customWidth="1"/>
    <col min="8706" max="8706" width="11" style="39" customWidth="1"/>
    <col min="8707" max="8707" width="8.5703125" style="39" customWidth="1"/>
    <col min="8708" max="8708" width="11.42578125" style="39"/>
    <col min="8709" max="8709" width="19.42578125" style="39" customWidth="1"/>
    <col min="8710" max="8710" width="28" style="39" bestFit="1" customWidth="1"/>
    <col min="8711" max="8711" width="12.42578125" style="39" customWidth="1"/>
    <col min="8712" max="8712" width="15.42578125" style="39" customWidth="1"/>
    <col min="8713" max="8960" width="11.42578125" style="39"/>
    <col min="8961" max="8961" width="23" style="39" customWidth="1"/>
    <col min="8962" max="8962" width="11" style="39" customWidth="1"/>
    <col min="8963" max="8963" width="8.5703125" style="39" customWidth="1"/>
    <col min="8964" max="8964" width="11.42578125" style="39"/>
    <col min="8965" max="8965" width="19.42578125" style="39" customWidth="1"/>
    <col min="8966" max="8966" width="28" style="39" bestFit="1" customWidth="1"/>
    <col min="8967" max="8967" width="12.42578125" style="39" customWidth="1"/>
    <col min="8968" max="8968" width="15.42578125" style="39" customWidth="1"/>
    <col min="8969" max="9216" width="11.42578125" style="39"/>
    <col min="9217" max="9217" width="23" style="39" customWidth="1"/>
    <col min="9218" max="9218" width="11" style="39" customWidth="1"/>
    <col min="9219" max="9219" width="8.5703125" style="39" customWidth="1"/>
    <col min="9220" max="9220" width="11.42578125" style="39"/>
    <col min="9221" max="9221" width="19.42578125" style="39" customWidth="1"/>
    <col min="9222" max="9222" width="28" style="39" bestFit="1" customWidth="1"/>
    <col min="9223" max="9223" width="12.42578125" style="39" customWidth="1"/>
    <col min="9224" max="9224" width="15.42578125" style="39" customWidth="1"/>
    <col min="9225" max="9472" width="11.42578125" style="39"/>
    <col min="9473" max="9473" width="23" style="39" customWidth="1"/>
    <col min="9474" max="9474" width="11" style="39" customWidth="1"/>
    <col min="9475" max="9475" width="8.5703125" style="39" customWidth="1"/>
    <col min="9476" max="9476" width="11.42578125" style="39"/>
    <col min="9477" max="9477" width="19.42578125" style="39" customWidth="1"/>
    <col min="9478" max="9478" width="28" style="39" bestFit="1" customWidth="1"/>
    <col min="9479" max="9479" width="12.42578125" style="39" customWidth="1"/>
    <col min="9480" max="9480" width="15.42578125" style="39" customWidth="1"/>
    <col min="9481" max="9728" width="11.42578125" style="39"/>
    <col min="9729" max="9729" width="23" style="39" customWidth="1"/>
    <col min="9730" max="9730" width="11" style="39" customWidth="1"/>
    <col min="9731" max="9731" width="8.5703125" style="39" customWidth="1"/>
    <col min="9732" max="9732" width="11.42578125" style="39"/>
    <col min="9733" max="9733" width="19.42578125" style="39" customWidth="1"/>
    <col min="9734" max="9734" width="28" style="39" bestFit="1" customWidth="1"/>
    <col min="9735" max="9735" width="12.42578125" style="39" customWidth="1"/>
    <col min="9736" max="9736" width="15.42578125" style="39" customWidth="1"/>
    <col min="9737" max="9984" width="11.42578125" style="39"/>
    <col min="9985" max="9985" width="23" style="39" customWidth="1"/>
    <col min="9986" max="9986" width="11" style="39" customWidth="1"/>
    <col min="9987" max="9987" width="8.5703125" style="39" customWidth="1"/>
    <col min="9988" max="9988" width="11.42578125" style="39"/>
    <col min="9989" max="9989" width="19.42578125" style="39" customWidth="1"/>
    <col min="9990" max="9990" width="28" style="39" bestFit="1" customWidth="1"/>
    <col min="9991" max="9991" width="12.42578125" style="39" customWidth="1"/>
    <col min="9992" max="9992" width="15.42578125" style="39" customWidth="1"/>
    <col min="9993" max="10240" width="11.42578125" style="39"/>
    <col min="10241" max="10241" width="23" style="39" customWidth="1"/>
    <col min="10242" max="10242" width="11" style="39" customWidth="1"/>
    <col min="10243" max="10243" width="8.5703125" style="39" customWidth="1"/>
    <col min="10244" max="10244" width="11.42578125" style="39"/>
    <col min="10245" max="10245" width="19.42578125" style="39" customWidth="1"/>
    <col min="10246" max="10246" width="28" style="39" bestFit="1" customWidth="1"/>
    <col min="10247" max="10247" width="12.42578125" style="39" customWidth="1"/>
    <col min="10248" max="10248" width="15.42578125" style="39" customWidth="1"/>
    <col min="10249" max="10496" width="11.42578125" style="39"/>
    <col min="10497" max="10497" width="23" style="39" customWidth="1"/>
    <col min="10498" max="10498" width="11" style="39" customWidth="1"/>
    <col min="10499" max="10499" width="8.5703125" style="39" customWidth="1"/>
    <col min="10500" max="10500" width="11.42578125" style="39"/>
    <col min="10501" max="10501" width="19.42578125" style="39" customWidth="1"/>
    <col min="10502" max="10502" width="28" style="39" bestFit="1" customWidth="1"/>
    <col min="10503" max="10503" width="12.42578125" style="39" customWidth="1"/>
    <col min="10504" max="10504" width="15.42578125" style="39" customWidth="1"/>
    <col min="10505" max="10752" width="11.42578125" style="39"/>
    <col min="10753" max="10753" width="23" style="39" customWidth="1"/>
    <col min="10754" max="10754" width="11" style="39" customWidth="1"/>
    <col min="10755" max="10755" width="8.5703125" style="39" customWidth="1"/>
    <col min="10756" max="10756" width="11.42578125" style="39"/>
    <col min="10757" max="10757" width="19.42578125" style="39" customWidth="1"/>
    <col min="10758" max="10758" width="28" style="39" bestFit="1" customWidth="1"/>
    <col min="10759" max="10759" width="12.42578125" style="39" customWidth="1"/>
    <col min="10760" max="10760" width="15.42578125" style="39" customWidth="1"/>
    <col min="10761" max="11008" width="11.42578125" style="39"/>
    <col min="11009" max="11009" width="23" style="39" customWidth="1"/>
    <col min="11010" max="11010" width="11" style="39" customWidth="1"/>
    <col min="11011" max="11011" width="8.5703125" style="39" customWidth="1"/>
    <col min="11012" max="11012" width="11.42578125" style="39"/>
    <col min="11013" max="11013" width="19.42578125" style="39" customWidth="1"/>
    <col min="11014" max="11014" width="28" style="39" bestFit="1" customWidth="1"/>
    <col min="11015" max="11015" width="12.42578125" style="39" customWidth="1"/>
    <col min="11016" max="11016" width="15.42578125" style="39" customWidth="1"/>
    <col min="11017" max="11264" width="11.42578125" style="39"/>
    <col min="11265" max="11265" width="23" style="39" customWidth="1"/>
    <col min="11266" max="11266" width="11" style="39" customWidth="1"/>
    <col min="11267" max="11267" width="8.5703125" style="39" customWidth="1"/>
    <col min="11268" max="11268" width="11.42578125" style="39"/>
    <col min="11269" max="11269" width="19.42578125" style="39" customWidth="1"/>
    <col min="11270" max="11270" width="28" style="39" bestFit="1" customWidth="1"/>
    <col min="11271" max="11271" width="12.42578125" style="39" customWidth="1"/>
    <col min="11272" max="11272" width="15.42578125" style="39" customWidth="1"/>
    <col min="11273" max="11520" width="11.42578125" style="39"/>
    <col min="11521" max="11521" width="23" style="39" customWidth="1"/>
    <col min="11522" max="11522" width="11" style="39" customWidth="1"/>
    <col min="11523" max="11523" width="8.5703125" style="39" customWidth="1"/>
    <col min="11524" max="11524" width="11.42578125" style="39"/>
    <col min="11525" max="11525" width="19.42578125" style="39" customWidth="1"/>
    <col min="11526" max="11526" width="28" style="39" bestFit="1" customWidth="1"/>
    <col min="11527" max="11527" width="12.42578125" style="39" customWidth="1"/>
    <col min="11528" max="11528" width="15.42578125" style="39" customWidth="1"/>
    <col min="11529" max="11776" width="11.42578125" style="39"/>
    <col min="11777" max="11777" width="23" style="39" customWidth="1"/>
    <col min="11778" max="11778" width="11" style="39" customWidth="1"/>
    <col min="11779" max="11779" width="8.5703125" style="39" customWidth="1"/>
    <col min="11780" max="11780" width="11.42578125" style="39"/>
    <col min="11781" max="11781" width="19.42578125" style="39" customWidth="1"/>
    <col min="11782" max="11782" width="28" style="39" bestFit="1" customWidth="1"/>
    <col min="11783" max="11783" width="12.42578125" style="39" customWidth="1"/>
    <col min="11784" max="11784" width="15.42578125" style="39" customWidth="1"/>
    <col min="11785" max="12032" width="11.42578125" style="39"/>
    <col min="12033" max="12033" width="23" style="39" customWidth="1"/>
    <col min="12034" max="12034" width="11" style="39" customWidth="1"/>
    <col min="12035" max="12035" width="8.5703125" style="39" customWidth="1"/>
    <col min="12036" max="12036" width="11.42578125" style="39"/>
    <col min="12037" max="12037" width="19.42578125" style="39" customWidth="1"/>
    <col min="12038" max="12038" width="28" style="39" bestFit="1" customWidth="1"/>
    <col min="12039" max="12039" width="12.42578125" style="39" customWidth="1"/>
    <col min="12040" max="12040" width="15.42578125" style="39" customWidth="1"/>
    <col min="12041" max="12288" width="11.42578125" style="39"/>
    <col min="12289" max="12289" width="23" style="39" customWidth="1"/>
    <col min="12290" max="12290" width="11" style="39" customWidth="1"/>
    <col min="12291" max="12291" width="8.5703125" style="39" customWidth="1"/>
    <col min="12292" max="12292" width="11.42578125" style="39"/>
    <col min="12293" max="12293" width="19.42578125" style="39" customWidth="1"/>
    <col min="12294" max="12294" width="28" style="39" bestFit="1" customWidth="1"/>
    <col min="12295" max="12295" width="12.42578125" style="39" customWidth="1"/>
    <col min="12296" max="12296" width="15.42578125" style="39" customWidth="1"/>
    <col min="12297" max="12544" width="11.42578125" style="39"/>
    <col min="12545" max="12545" width="23" style="39" customWidth="1"/>
    <col min="12546" max="12546" width="11" style="39" customWidth="1"/>
    <col min="12547" max="12547" width="8.5703125" style="39" customWidth="1"/>
    <col min="12548" max="12548" width="11.42578125" style="39"/>
    <col min="12549" max="12549" width="19.42578125" style="39" customWidth="1"/>
    <col min="12550" max="12550" width="28" style="39" bestFit="1" customWidth="1"/>
    <col min="12551" max="12551" width="12.42578125" style="39" customWidth="1"/>
    <col min="12552" max="12552" width="15.42578125" style="39" customWidth="1"/>
    <col min="12553" max="12800" width="11.42578125" style="39"/>
    <col min="12801" max="12801" width="23" style="39" customWidth="1"/>
    <col min="12802" max="12802" width="11" style="39" customWidth="1"/>
    <col min="12803" max="12803" width="8.5703125" style="39" customWidth="1"/>
    <col min="12804" max="12804" width="11.42578125" style="39"/>
    <col min="12805" max="12805" width="19.42578125" style="39" customWidth="1"/>
    <col min="12806" max="12806" width="28" style="39" bestFit="1" customWidth="1"/>
    <col min="12807" max="12807" width="12.42578125" style="39" customWidth="1"/>
    <col min="12808" max="12808" width="15.42578125" style="39" customWidth="1"/>
    <col min="12809" max="13056" width="11.42578125" style="39"/>
    <col min="13057" max="13057" width="23" style="39" customWidth="1"/>
    <col min="13058" max="13058" width="11" style="39" customWidth="1"/>
    <col min="13059" max="13059" width="8.5703125" style="39" customWidth="1"/>
    <col min="13060" max="13060" width="11.42578125" style="39"/>
    <col min="13061" max="13061" width="19.42578125" style="39" customWidth="1"/>
    <col min="13062" max="13062" width="28" style="39" bestFit="1" customWidth="1"/>
    <col min="13063" max="13063" width="12.42578125" style="39" customWidth="1"/>
    <col min="13064" max="13064" width="15.42578125" style="39" customWidth="1"/>
    <col min="13065" max="13312" width="11.42578125" style="39"/>
    <col min="13313" max="13313" width="23" style="39" customWidth="1"/>
    <col min="13314" max="13314" width="11" style="39" customWidth="1"/>
    <col min="13315" max="13315" width="8.5703125" style="39" customWidth="1"/>
    <col min="13316" max="13316" width="11.42578125" style="39"/>
    <col min="13317" max="13317" width="19.42578125" style="39" customWidth="1"/>
    <col min="13318" max="13318" width="28" style="39" bestFit="1" customWidth="1"/>
    <col min="13319" max="13319" width="12.42578125" style="39" customWidth="1"/>
    <col min="13320" max="13320" width="15.42578125" style="39" customWidth="1"/>
    <col min="13321" max="13568" width="11.42578125" style="39"/>
    <col min="13569" max="13569" width="23" style="39" customWidth="1"/>
    <col min="13570" max="13570" width="11" style="39" customWidth="1"/>
    <col min="13571" max="13571" width="8.5703125" style="39" customWidth="1"/>
    <col min="13572" max="13572" width="11.42578125" style="39"/>
    <col min="13573" max="13573" width="19.42578125" style="39" customWidth="1"/>
    <col min="13574" max="13574" width="28" style="39" bestFit="1" customWidth="1"/>
    <col min="13575" max="13575" width="12.42578125" style="39" customWidth="1"/>
    <col min="13576" max="13576" width="15.42578125" style="39" customWidth="1"/>
    <col min="13577" max="13824" width="11.42578125" style="39"/>
    <col min="13825" max="13825" width="23" style="39" customWidth="1"/>
    <col min="13826" max="13826" width="11" style="39" customWidth="1"/>
    <col min="13827" max="13827" width="8.5703125" style="39" customWidth="1"/>
    <col min="13828" max="13828" width="11.42578125" style="39"/>
    <col min="13829" max="13829" width="19.42578125" style="39" customWidth="1"/>
    <col min="13830" max="13830" width="28" style="39" bestFit="1" customWidth="1"/>
    <col min="13831" max="13831" width="12.42578125" style="39" customWidth="1"/>
    <col min="13832" max="13832" width="15.42578125" style="39" customWidth="1"/>
    <col min="13833" max="14080" width="11.42578125" style="39"/>
    <col min="14081" max="14081" width="23" style="39" customWidth="1"/>
    <col min="14082" max="14082" width="11" style="39" customWidth="1"/>
    <col min="14083" max="14083" width="8.5703125" style="39" customWidth="1"/>
    <col min="14084" max="14084" width="11.42578125" style="39"/>
    <col min="14085" max="14085" width="19.42578125" style="39" customWidth="1"/>
    <col min="14086" max="14086" width="28" style="39" bestFit="1" customWidth="1"/>
    <col min="14087" max="14087" width="12.42578125" style="39" customWidth="1"/>
    <col min="14088" max="14088" width="15.42578125" style="39" customWidth="1"/>
    <col min="14089" max="14336" width="11.42578125" style="39"/>
    <col min="14337" max="14337" width="23" style="39" customWidth="1"/>
    <col min="14338" max="14338" width="11" style="39" customWidth="1"/>
    <col min="14339" max="14339" width="8.5703125" style="39" customWidth="1"/>
    <col min="14340" max="14340" width="11.42578125" style="39"/>
    <col min="14341" max="14341" width="19.42578125" style="39" customWidth="1"/>
    <col min="14342" max="14342" width="28" style="39" bestFit="1" customWidth="1"/>
    <col min="14343" max="14343" width="12.42578125" style="39" customWidth="1"/>
    <col min="14344" max="14344" width="15.42578125" style="39" customWidth="1"/>
    <col min="14345" max="14592" width="11.42578125" style="39"/>
    <col min="14593" max="14593" width="23" style="39" customWidth="1"/>
    <col min="14594" max="14594" width="11" style="39" customWidth="1"/>
    <col min="14595" max="14595" width="8.5703125" style="39" customWidth="1"/>
    <col min="14596" max="14596" width="11.42578125" style="39"/>
    <col min="14597" max="14597" width="19.42578125" style="39" customWidth="1"/>
    <col min="14598" max="14598" width="28" style="39" bestFit="1" customWidth="1"/>
    <col min="14599" max="14599" width="12.42578125" style="39" customWidth="1"/>
    <col min="14600" max="14600" width="15.42578125" style="39" customWidth="1"/>
    <col min="14601" max="14848" width="11.42578125" style="39"/>
    <col min="14849" max="14849" width="23" style="39" customWidth="1"/>
    <col min="14850" max="14850" width="11" style="39" customWidth="1"/>
    <col min="14851" max="14851" width="8.5703125" style="39" customWidth="1"/>
    <col min="14852" max="14852" width="11.42578125" style="39"/>
    <col min="14853" max="14853" width="19.42578125" style="39" customWidth="1"/>
    <col min="14854" max="14854" width="28" style="39" bestFit="1" customWidth="1"/>
    <col min="14855" max="14855" width="12.42578125" style="39" customWidth="1"/>
    <col min="14856" max="14856" width="15.42578125" style="39" customWidth="1"/>
    <col min="14857" max="15104" width="11.42578125" style="39"/>
    <col min="15105" max="15105" width="23" style="39" customWidth="1"/>
    <col min="15106" max="15106" width="11" style="39" customWidth="1"/>
    <col min="15107" max="15107" width="8.5703125" style="39" customWidth="1"/>
    <col min="15108" max="15108" width="11.42578125" style="39"/>
    <col min="15109" max="15109" width="19.42578125" style="39" customWidth="1"/>
    <col min="15110" max="15110" width="28" style="39" bestFit="1" customWidth="1"/>
    <col min="15111" max="15111" width="12.42578125" style="39" customWidth="1"/>
    <col min="15112" max="15112" width="15.42578125" style="39" customWidth="1"/>
    <col min="15113" max="15360" width="11.42578125" style="39"/>
    <col min="15361" max="15361" width="23" style="39" customWidth="1"/>
    <col min="15362" max="15362" width="11" style="39" customWidth="1"/>
    <col min="15363" max="15363" width="8.5703125" style="39" customWidth="1"/>
    <col min="15364" max="15364" width="11.42578125" style="39"/>
    <col min="15365" max="15365" width="19.42578125" style="39" customWidth="1"/>
    <col min="15366" max="15366" width="28" style="39" bestFit="1" customWidth="1"/>
    <col min="15367" max="15367" width="12.42578125" style="39" customWidth="1"/>
    <col min="15368" max="15368" width="15.42578125" style="39" customWidth="1"/>
    <col min="15369" max="15616" width="11.42578125" style="39"/>
    <col min="15617" max="15617" width="23" style="39" customWidth="1"/>
    <col min="15618" max="15618" width="11" style="39" customWidth="1"/>
    <col min="15619" max="15619" width="8.5703125" style="39" customWidth="1"/>
    <col min="15620" max="15620" width="11.42578125" style="39"/>
    <col min="15621" max="15621" width="19.42578125" style="39" customWidth="1"/>
    <col min="15622" max="15622" width="28" style="39" bestFit="1" customWidth="1"/>
    <col min="15623" max="15623" width="12.42578125" style="39" customWidth="1"/>
    <col min="15624" max="15624" width="15.42578125" style="39" customWidth="1"/>
    <col min="15625" max="15872" width="11.42578125" style="39"/>
    <col min="15873" max="15873" width="23" style="39" customWidth="1"/>
    <col min="15874" max="15874" width="11" style="39" customWidth="1"/>
    <col min="15875" max="15875" width="8.5703125" style="39" customWidth="1"/>
    <col min="15876" max="15876" width="11.42578125" style="39"/>
    <col min="15877" max="15877" width="19.42578125" style="39" customWidth="1"/>
    <col min="15878" max="15878" width="28" style="39" bestFit="1" customWidth="1"/>
    <col min="15879" max="15879" width="12.42578125" style="39" customWidth="1"/>
    <col min="15880" max="15880" width="15.42578125" style="39" customWidth="1"/>
    <col min="15881" max="16128" width="11.42578125" style="39"/>
    <col min="16129" max="16129" width="23" style="39" customWidth="1"/>
    <col min="16130" max="16130" width="11" style="39" customWidth="1"/>
    <col min="16131" max="16131" width="8.5703125" style="39" customWidth="1"/>
    <col min="16132" max="16132" width="11.42578125" style="39"/>
    <col min="16133" max="16133" width="19.42578125" style="39" customWidth="1"/>
    <col min="16134" max="16134" width="28" style="39" bestFit="1" customWidth="1"/>
    <col min="16135" max="16135" width="12.42578125" style="39" customWidth="1"/>
    <col min="16136" max="16136" width="15.42578125" style="39" customWidth="1"/>
    <col min="16137" max="16384" width="11.42578125" style="39"/>
  </cols>
  <sheetData>
    <row r="1" spans="1:30" s="5" customFormat="1" ht="24.75" customHeight="1" x14ac:dyDescent="0.25">
      <c r="A1" s="2" t="str">
        <f>'RECAP #XXXX.XX'!B1</f>
        <v>xxx xxxxxxxxxxxxxxxxxxxxx</v>
      </c>
      <c r="B1" s="3"/>
      <c r="C1" s="3"/>
      <c r="D1" s="3"/>
      <c r="E1" s="4"/>
      <c r="F1" s="4"/>
      <c r="G1" s="4"/>
      <c r="H1" s="2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</row>
    <row r="2" spans="1:30" s="5" customFormat="1" ht="15.75" x14ac:dyDescent="0.25">
      <c r="A2" s="6" t="str">
        <f>'RECAP #XXXX.XX'!B2</f>
        <v>Project # xxxx.xx</v>
      </c>
      <c r="E2" s="4"/>
      <c r="F2" s="4"/>
      <c r="G2" s="4"/>
      <c r="H2" s="2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</row>
    <row r="3" spans="1:30" s="5" customFormat="1" ht="15.75" x14ac:dyDescent="0.25">
      <c r="A3" s="7" t="str">
        <f>'RECAP #XXXX.XX'!B3</f>
        <v>Program code xxxxxx</v>
      </c>
      <c r="E3" s="8" t="str">
        <f>'RECAP #XXXX.XX'!E3</f>
        <v>Major Program xxxx</v>
      </c>
      <c r="G3" s="4"/>
      <c r="H3" s="2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</row>
    <row r="4" spans="1:30" s="5" customFormat="1" ht="15.75" x14ac:dyDescent="0.25">
      <c r="A4" s="72" t="s">
        <v>36</v>
      </c>
      <c r="B4" s="73"/>
      <c r="C4" s="73"/>
      <c r="D4" s="73"/>
      <c r="E4" s="34"/>
      <c r="G4" s="29"/>
      <c r="H4" s="2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</row>
    <row r="5" spans="1:30" s="5" customFormat="1" ht="15.75" x14ac:dyDescent="0.25">
      <c r="A5" s="11"/>
      <c r="B5" s="36"/>
      <c r="C5" s="36"/>
      <c r="D5" s="36"/>
      <c r="E5" s="74"/>
      <c r="G5" s="39"/>
      <c r="H5" s="40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</row>
    <row r="6" spans="1:30" s="5" customFormat="1" ht="15.75" x14ac:dyDescent="0.25">
      <c r="A6" s="35" t="s">
        <v>37</v>
      </c>
      <c r="B6" s="11"/>
      <c r="C6" s="11"/>
      <c r="D6" s="11"/>
      <c r="E6" s="8" t="s">
        <v>72</v>
      </c>
      <c r="F6" s="36"/>
      <c r="G6" s="39"/>
      <c r="H6" s="40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</row>
    <row r="7" spans="1:30" s="5" customFormat="1" ht="15.75" x14ac:dyDescent="0.25">
      <c r="A7" s="11" t="str">
        <f>'RECAP #XXXX.XX'!B6</f>
        <v>Project Manager - xxxxxxxxxxxxxxxxxxx</v>
      </c>
      <c r="B7" s="45"/>
      <c r="C7" s="45"/>
      <c r="D7" s="45"/>
      <c r="E7" s="45"/>
      <c r="G7" s="40"/>
      <c r="H7" s="40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</row>
    <row r="8" spans="1:30" s="36" customFormat="1" ht="32.25" thickBot="1" x14ac:dyDescent="0.3">
      <c r="A8" s="46" t="s">
        <v>38</v>
      </c>
      <c r="B8" s="47" t="s">
        <v>23</v>
      </c>
      <c r="C8" s="69" t="s">
        <v>33</v>
      </c>
      <c r="D8" s="69" t="s">
        <v>34</v>
      </c>
      <c r="E8" s="48" t="s">
        <v>24</v>
      </c>
      <c r="F8" s="49" t="s">
        <v>39</v>
      </c>
      <c r="G8" s="49" t="s">
        <v>27</v>
      </c>
      <c r="H8" s="49" t="s">
        <v>28</v>
      </c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</row>
    <row r="9" spans="1:30" x14ac:dyDescent="0.2">
      <c r="A9" s="59"/>
      <c r="B9" s="51"/>
      <c r="C9" s="50"/>
      <c r="D9" s="50"/>
      <c r="E9" s="75"/>
      <c r="F9" s="76"/>
      <c r="H9" s="64">
        <f>G9</f>
        <v>0</v>
      </c>
    </row>
    <row r="10" spans="1:30" x14ac:dyDescent="0.2">
      <c r="A10" s="70"/>
      <c r="B10" s="51"/>
      <c r="F10" s="24"/>
      <c r="H10" s="64">
        <f>H9+G10</f>
        <v>0</v>
      </c>
    </row>
    <row r="11" spans="1:30" x14ac:dyDescent="0.2">
      <c r="A11" s="70"/>
      <c r="B11" s="51"/>
      <c r="C11" s="51"/>
      <c r="D11" s="51"/>
      <c r="F11" s="24"/>
      <c r="H11" s="64">
        <f t="shared" ref="H11:H20" si="0">H10+G11</f>
        <v>0</v>
      </c>
    </row>
    <row r="12" spans="1:30" x14ac:dyDescent="0.2">
      <c r="A12" s="70" t="s">
        <v>5</v>
      </c>
      <c r="B12" s="51" t="s">
        <v>5</v>
      </c>
      <c r="C12" s="51"/>
      <c r="D12" s="51"/>
      <c r="E12" s="39" t="s">
        <v>5</v>
      </c>
      <c r="F12" s="24"/>
      <c r="H12" s="64">
        <f t="shared" si="0"/>
        <v>0</v>
      </c>
    </row>
    <row r="13" spans="1:30" x14ac:dyDescent="0.2">
      <c r="A13" s="70" t="s">
        <v>5</v>
      </c>
      <c r="B13" s="51" t="s">
        <v>5</v>
      </c>
      <c r="C13" s="51"/>
      <c r="D13" s="51"/>
      <c r="E13" s="39" t="s">
        <v>5</v>
      </c>
      <c r="F13" s="24"/>
      <c r="H13" s="64">
        <f t="shared" si="0"/>
        <v>0</v>
      </c>
    </row>
    <row r="14" spans="1:30" x14ac:dyDescent="0.2">
      <c r="A14" s="70"/>
      <c r="B14" s="51"/>
      <c r="C14" s="51"/>
      <c r="D14" s="51"/>
      <c r="F14" s="24"/>
      <c r="H14" s="64">
        <f t="shared" si="0"/>
        <v>0</v>
      </c>
    </row>
    <row r="15" spans="1:30" x14ac:dyDescent="0.2">
      <c r="A15" s="70"/>
      <c r="B15" s="51"/>
      <c r="C15" s="51"/>
      <c r="D15" s="51"/>
      <c r="E15" s="77"/>
      <c r="F15" s="24"/>
      <c r="H15" s="64">
        <f t="shared" si="0"/>
        <v>0</v>
      </c>
    </row>
    <row r="16" spans="1:30" x14ac:dyDescent="0.2">
      <c r="A16" s="70"/>
      <c r="B16" s="51"/>
      <c r="C16" s="51"/>
      <c r="D16" s="51"/>
      <c r="F16" s="24"/>
      <c r="H16" s="64">
        <f t="shared" si="0"/>
        <v>0</v>
      </c>
    </row>
    <row r="17" spans="1:30" x14ac:dyDescent="0.2">
      <c r="B17" s="51"/>
      <c r="C17" s="51"/>
      <c r="D17" s="51"/>
      <c r="F17" s="24"/>
      <c r="H17" s="64">
        <f t="shared" si="0"/>
        <v>0</v>
      </c>
    </row>
    <row r="18" spans="1:30" x14ac:dyDescent="0.2">
      <c r="B18" s="51"/>
      <c r="C18" s="51"/>
      <c r="D18" s="51"/>
      <c r="F18" s="24"/>
      <c r="H18" s="64">
        <f t="shared" si="0"/>
        <v>0</v>
      </c>
    </row>
    <row r="19" spans="1:30" x14ac:dyDescent="0.2">
      <c r="B19" s="51"/>
      <c r="C19" s="51"/>
      <c r="D19" s="51"/>
      <c r="F19" s="24"/>
      <c r="H19" s="64">
        <f t="shared" si="0"/>
        <v>0</v>
      </c>
    </row>
    <row r="20" spans="1:30" x14ac:dyDescent="0.2">
      <c r="B20" s="51"/>
      <c r="C20" s="51"/>
      <c r="D20" s="51"/>
      <c r="F20" s="24"/>
      <c r="H20" s="64">
        <f t="shared" si="0"/>
        <v>0</v>
      </c>
    </row>
    <row r="21" spans="1:30" x14ac:dyDescent="0.2">
      <c r="G21" s="39"/>
    </row>
    <row r="22" spans="1:30" s="77" customFormat="1" ht="16.5" thickBot="1" x14ac:dyDescent="0.3">
      <c r="A22" s="78"/>
      <c r="B22" s="79"/>
      <c r="C22" s="79"/>
      <c r="D22" s="79"/>
      <c r="E22" s="80" t="s">
        <v>30</v>
      </c>
      <c r="F22" s="81"/>
      <c r="G22" s="63">
        <f>SUM(G9:G21)</f>
        <v>0</v>
      </c>
      <c r="H22" s="81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</row>
    <row r="23" spans="1:30" ht="13.5" thickTop="1" x14ac:dyDescent="0.2"/>
    <row r="24" spans="1:30" x14ac:dyDescent="0.2">
      <c r="G24" s="39"/>
    </row>
    <row r="25" spans="1:30" x14ac:dyDescent="0.2">
      <c r="A25" s="39"/>
      <c r="B25" s="39"/>
      <c r="C25" s="39"/>
      <c r="D25" s="39"/>
      <c r="F25" s="39"/>
      <c r="G25" s="39"/>
      <c r="H25" s="39"/>
    </row>
    <row r="26" spans="1:30" x14ac:dyDescent="0.2">
      <c r="A26" s="39"/>
      <c r="B26" s="39"/>
      <c r="C26" s="39"/>
      <c r="D26" s="39"/>
      <c r="F26" s="39"/>
      <c r="G26" s="39"/>
      <c r="H26" s="39"/>
    </row>
    <row r="27" spans="1:30" x14ac:dyDescent="0.2">
      <c r="A27" s="39"/>
      <c r="B27" s="39"/>
      <c r="C27" s="39"/>
      <c r="D27" s="39"/>
      <c r="F27" s="39"/>
      <c r="G27" s="39"/>
      <c r="H27" s="39"/>
    </row>
    <row r="28" spans="1:30" x14ac:dyDescent="0.2">
      <c r="A28" s="39"/>
      <c r="B28" s="39"/>
      <c r="C28" s="39"/>
      <c r="D28" s="39"/>
      <c r="F28" s="39"/>
      <c r="G28" s="39"/>
      <c r="H28" s="39"/>
    </row>
    <row r="29" spans="1:30" x14ac:dyDescent="0.2">
      <c r="A29" s="39"/>
      <c r="B29" s="39"/>
      <c r="C29" s="39"/>
      <c r="D29" s="39"/>
      <c r="F29" s="39"/>
      <c r="G29" s="39"/>
      <c r="H29" s="39"/>
    </row>
    <row r="30" spans="1:30" x14ac:dyDescent="0.2">
      <c r="A30" s="39"/>
      <c r="B30" s="39"/>
      <c r="C30" s="39"/>
      <c r="D30" s="39"/>
      <c r="F30" s="39"/>
      <c r="G30" s="39"/>
      <c r="H30" s="39"/>
    </row>
    <row r="31" spans="1:30" x14ac:dyDescent="0.2">
      <c r="A31" s="39"/>
      <c r="B31" s="39"/>
      <c r="C31" s="39"/>
      <c r="D31" s="39"/>
      <c r="F31" s="39"/>
      <c r="G31" s="39"/>
      <c r="H31" s="39"/>
    </row>
    <row r="32" spans="1:30" x14ac:dyDescent="0.2">
      <c r="A32" s="39"/>
      <c r="B32" s="39"/>
      <c r="C32" s="39"/>
      <c r="D32" s="39"/>
      <c r="F32" s="39"/>
      <c r="G32" s="39"/>
      <c r="H32" s="39"/>
    </row>
    <row r="33" spans="7:7" s="39" customFormat="1" x14ac:dyDescent="0.2"/>
    <row r="34" spans="7:7" s="39" customFormat="1" x14ac:dyDescent="0.2"/>
    <row r="35" spans="7:7" s="39" customFormat="1" x14ac:dyDescent="0.2"/>
    <row r="36" spans="7:7" s="39" customFormat="1" x14ac:dyDescent="0.2"/>
    <row r="37" spans="7:7" s="39" customFormat="1" x14ac:dyDescent="0.2"/>
    <row r="38" spans="7:7" s="39" customFormat="1" x14ac:dyDescent="0.2"/>
    <row r="39" spans="7:7" s="39" customFormat="1" x14ac:dyDescent="0.2"/>
    <row r="40" spans="7:7" s="39" customFormat="1" x14ac:dyDescent="0.2"/>
    <row r="41" spans="7:7" s="39" customFormat="1" x14ac:dyDescent="0.2">
      <c r="G41" s="64"/>
    </row>
  </sheetData>
  <pageMargins left="0.25" right="0.25" top="0.95" bottom="0.75" header="0.09" footer="0.3"/>
  <pageSetup scale="78" orientation="portrait" r:id="rId1"/>
  <headerFooter alignWithMargins="0">
    <oddHeader>&amp;CDepartment of Administrative Services
Major Maintenance 
MM27
&amp;A
&amp;D</oddHeader>
    <oddFooter>&amp;LAcct Codes 0017-335-MM27
Reversion 6/30/2029
&amp;C&amp;Z&amp;F&amp;R&amp;P/&amp;N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Language</vt:lpstr>
      <vt:lpstr>FINANCIAL</vt:lpstr>
      <vt:lpstr>RECAP #9997.27</vt:lpstr>
      <vt:lpstr>#9997.27 PM TIME </vt:lpstr>
      <vt:lpstr>RECAP #XXXX.XX</vt:lpstr>
      <vt:lpstr>#XXXX.XX Vendor A</vt:lpstr>
      <vt:lpstr>#XXXX.XX PM TIME</vt:lpstr>
      <vt:lpstr>#XXXX.XX Misc</vt:lpstr>
      <vt:lpstr>FINANCIAL!Print_Area</vt:lpstr>
      <vt:lpstr>FINANCIAL!Print_Titles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Huggins, Joni [DAS]</dc:creator>
  <cp:lastModifiedBy>Huggins, Joni</cp:lastModifiedBy>
  <cp:lastPrinted>2026-08-03T18:07:50Z</cp:lastPrinted>
  <dcterms:created xsi:type="dcterms:W3CDTF">2015-06-05T18:17:20Z</dcterms:created>
  <dcterms:modified xsi:type="dcterms:W3CDTF">2026-08-03T18:08:00Z</dcterms:modified>
</cp:coreProperties>
</file>