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FD9F0A24-897D-42D3-9D57-6C56E1B64B77}" xr6:coauthVersionLast="47" xr6:coauthVersionMax="47" xr10:uidLastSave="{00000000-0000-0000-0000-000000000000}"/>
  <bookViews>
    <workbookView xWindow="-24285" yWindow="2595" windowWidth="21600" windowHeight="11295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8" l="1"/>
  <c r="A3" i="1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E14" i="8" l="1"/>
  <c r="I15" i="6" s="1"/>
  <c r="C14" i="8"/>
  <c r="I23" i="4"/>
  <c r="D11" i="2"/>
  <c r="D12" i="2"/>
  <c r="F12" i="2" s="1"/>
  <c r="D12" i="8"/>
  <c r="F12" i="8" s="1"/>
  <c r="E14" i="2"/>
  <c r="I40" i="6" s="1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1" i="2" l="1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<sst xmlns="http://schemas.openxmlformats.org/spreadsheetml/2006/main" count="190" uniqueCount="82">
  <si>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</si>
  <si>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</si>
  <si>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</si>
  <si>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</si>
  <si>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</si>
  <si>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</si>
  <si>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</si>
  <si>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</si>
  <si>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</si>
  <si>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</si>
  <si>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</si>
  <si>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</si>
  <si>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</si>
  <si>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</si>
  <si>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</si>
  <si>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</si>
  <si>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</si>
  <si>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</si>
  <si>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</si>
  <si>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</si>
  <si>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</si>
  <si>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</si>
  <si>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</si>
  <si>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</si>
  <si>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</si>
  <si>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</si>
  <si>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</si>
  <si>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</si>
  <si>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</si>
  <si>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</si>
  <si>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</si>
  <si>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</si>
  <si>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</si>
  <si>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</si>
  <si>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</si>
  <si>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</si>
  <si>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</si>
  <si>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</si>
  <si>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</si>
  <si>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</si>
  <si>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</si>
  <si>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</si>
  <si>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</si>
  <si>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</si>
  <si>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</si>
  <si>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</si>
  <si>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</si>
  <si>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</si>
  <si>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</si>
  <si>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</si>
  <si>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</si>
  <si>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</si>
  <si>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</si>
  <si>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</si>
  <si>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</si>
  <si>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</si>
  <si>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</si>
  <si>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</si>
  <si>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</si>
  <si>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</si>
  <si>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</si>
  <si>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</si>
  <si>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</si>
  <si>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</si>
  <si>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</si>
  <si>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</si>
  <si>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</si>
  <si>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</si>
  <si>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</si>
  <si>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</si>
  <si>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</si>
  <si>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</si>
  <si>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</si>
  <si>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</si>
  <si>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</si>
  <si>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</si>
  <si>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</si>
  <si>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</si>
  <si>
    <t>Inv. F108836</t>
  </si>
  <si>
    <t>GAX 33526058903</t>
  </si>
  <si>
    <t>2464</t>
  </si>
  <si>
    <t>Fossil Industries V#(00002089507)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</si>
</sst>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  <font>
      <b/>
      <sz val="10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  <xf numFmtId="4" fontId="31" fillId="0" borderId="0" xfId="4" applyNumberFormat="1" applyFont="1"/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4534</v>
      </c>
      <c r="I15" s="135">
        <f>'RECAP #9493.00'!E14</f>
        <v>4534</v>
      </c>
      <c r="J15" s="135">
        <f>'RECAP #9493.00'!F14</f>
        <v>0</v>
      </c>
      <c r="K15" s="135">
        <f>'RECAP #9493.00'!G14</f>
        <v>35466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4534</v>
      </c>
      <c r="I40" s="162">
        <f t="shared" si="1"/>
        <v>4534</v>
      </c>
      <c r="J40" s="162">
        <f t="shared" si="1"/>
        <v>0</v>
      </c>
      <c r="K40" s="162">
        <f t="shared" si="1"/>
        <v>35466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35466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-4534</v>
      </c>
      <c r="K45" s="176">
        <f>SUM(J44:J45)</f>
        <v>35466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sheetPr>
    <pageSetUpPr fitToPage="1"/>
  </sheetPr>
  <dimension ref="A1:H24"/>
  <sheetViews>
    <sheetView zoomScaleNormal="100" workbookViewId="0">
      <selection activeCell="E13" sqref="E13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4534</v>
      </c>
      <c r="E12" s="28">
        <f>'#9493.00 Misc'!G9</f>
        <v>4534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4534</v>
      </c>
      <c r="E14" s="32">
        <f>SUM(E8:E13)</f>
        <v>4534</v>
      </c>
      <c r="F14" s="32">
        <f>SUM(D14-E14)</f>
        <v>0</v>
      </c>
      <c r="G14" s="32">
        <f>C8-D14</f>
        <v>35466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93" fitToHeight="0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/>
  <dimension ref="A1:AD41"/>
  <sheetViews>
    <sheetView zoomScaleNormal="100" workbookViewId="0">
      <selection activeCell="E16" sqref="E16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31.285156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 t="s">
        <v>79</v>
      </c>
      <c r="B9" s="60">
        <v>46080</v>
      </c>
      <c r="C9" s="93" t="s">
        <v>80</v>
      </c>
      <c r="D9" s="74"/>
      <c r="E9" s="91" t="s">
        <v>81</v>
      </c>
      <c r="F9" s="92" t="s">
        <v>78</v>
      </c>
      <c r="G9" s="205">
        <v>4534</v>
      </c>
      <c r="H9" s="75">
        <f>G9</f>
        <v>4534</v>
      </c>
    </row>
    <row r="10" spans="1:30" x14ac:dyDescent="0.2">
      <c r="A10" s="93"/>
      <c r="B10" s="60"/>
      <c r="F10" s="28"/>
      <c r="H10" s="75">
        <f>H9+G10</f>
        <v>4534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4534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4534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4534</v>
      </c>
    </row>
    <row r="14" spans="1:30" x14ac:dyDescent="0.2">
      <c r="A14" s="93"/>
      <c r="B14" s="60"/>
      <c r="C14" s="60"/>
      <c r="D14" s="60"/>
      <c r="F14" s="28"/>
      <c r="H14" s="75">
        <f t="shared" si="0"/>
        <v>4534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4534</v>
      </c>
    </row>
    <row r="16" spans="1:30" x14ac:dyDescent="0.2">
      <c r="A16" s="93"/>
      <c r="B16" s="60"/>
      <c r="C16" s="60"/>
      <c r="D16" s="60"/>
      <c r="F16" s="28"/>
      <c r="H16" s="75">
        <f t="shared" si="0"/>
        <v>4534</v>
      </c>
    </row>
    <row r="17" spans="1:30" x14ac:dyDescent="0.2">
      <c r="B17" s="60"/>
      <c r="C17" s="60"/>
      <c r="D17" s="60"/>
      <c r="F17" s="28"/>
      <c r="H17" s="75">
        <f t="shared" si="0"/>
        <v>4534</v>
      </c>
    </row>
    <row r="18" spans="1:30" x14ac:dyDescent="0.2">
      <c r="B18" s="60"/>
      <c r="C18" s="60"/>
      <c r="D18" s="60"/>
      <c r="F18" s="28"/>
      <c r="H18" s="75">
        <f t="shared" si="0"/>
        <v>4534</v>
      </c>
    </row>
    <row r="19" spans="1:30" x14ac:dyDescent="0.2">
      <c r="B19" s="60"/>
      <c r="C19" s="60"/>
      <c r="D19" s="60"/>
      <c r="F19" s="28"/>
      <c r="H19" s="75">
        <f t="shared" si="0"/>
        <v>4534</v>
      </c>
    </row>
    <row r="20" spans="1:30" x14ac:dyDescent="0.2">
      <c r="B20" s="60"/>
      <c r="C20" s="60"/>
      <c r="D20" s="60"/>
      <c r="F20" s="28"/>
      <c r="H20" s="75">
        <f t="shared" si="0"/>
        <v>4534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4534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4534</v>
      </c>
      <c r="E12" s="28">
        <f>'#9493.00 Misc'!H22</f>
        <v>0</v>
      </c>
      <c r="F12" s="24">
        <f>D12-E12</f>
        <v>4534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4534</v>
      </c>
      <c r="E14" s="32">
        <f>SUM(E8:E13)</f>
        <v>0</v>
      </c>
      <c r="F14" s="32">
        <f>SUM(D14-E14)</f>
        <v>4534</v>
      </c>
      <c r="G14" s="32">
        <f>C8-D14</f>
        <v>-4534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2026-04-01T14:23:10Z</cp:lastPrinted>
  <dcterms:created xsi:type="dcterms:W3CDTF">2015-06-05T18:17:20Z</dcterms:created>
  <dcterms:modified xsi:type="dcterms:W3CDTF">2026-04-01T14:25:01Z</dcterms:modified>
</cp:coreProperties>
</file>