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6M) 0506\"/>
    </mc:Choice>
  </mc:AlternateContent>
  <xr:revisionPtr revIDLastSave="0" documentId="13_ncr:1_{54B6BAAA-3191-4122-935D-A18AD24F6D86}" xr6:coauthVersionLast="47" xr6:coauthVersionMax="47" xr10:uidLastSave="{00000000-0000-0000-0000-000000000000}"/>
  <bookViews>
    <workbookView xWindow="-28920" yWindow="-120" windowWidth="29040" windowHeight="15720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27" i="7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A6" i="7"/>
  <c r="D3" i="7"/>
  <c r="A3" i="7"/>
  <c r="A2" i="7"/>
  <c r="A1" i="7"/>
  <c r="H25" i="6"/>
  <c r="D9" i="7" s="1"/>
  <c r="D27" i="7" s="1"/>
  <c r="D10" i="5" s="1"/>
  <c r="G25" i="6"/>
  <c r="C25" i="6"/>
  <c r="A6" i="6"/>
  <c r="D3" i="6"/>
  <c r="A3" i="6"/>
  <c r="A2" i="6"/>
  <c r="A1" i="6"/>
  <c r="E12" i="5"/>
  <c r="F12" i="5" s="1"/>
  <c r="D12" i="5"/>
  <c r="F11" i="5"/>
  <c r="E11" i="5"/>
  <c r="D11" i="5"/>
  <c r="E10" i="5"/>
  <c r="E16" i="5" l="1"/>
  <c r="I14" i="1" s="1"/>
  <c r="H27" i="7"/>
  <c r="F10" i="5" s="1"/>
  <c r="D16" i="5"/>
  <c r="E9" i="7"/>
  <c r="C16" i="5"/>
  <c r="F14" i="1" l="1"/>
  <c r="G14" i="1"/>
  <c r="F16" i="5"/>
  <c r="J14" i="1" s="1"/>
  <c r="H14" i="1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G16" i="5"/>
  <c r="K14" i="1" s="1"/>
  <c r="I29" i="1" l="1"/>
  <c r="G24" i="3" l="1"/>
  <c r="C24" i="3"/>
  <c r="H24" i="3"/>
  <c r="K29" i="1"/>
  <c r="J29" i="1"/>
  <c r="H29" i="1"/>
  <c r="E7" i="1" s="1"/>
  <c r="G29" i="1"/>
  <c r="F29" i="1"/>
  <c r="E29" i="1"/>
  <c r="E6" i="1" l="1"/>
  <c r="E8" i="1" s="1"/>
  <c r="K32" i="1" s="1"/>
</calcChain>
</file>

<file path=xl/sharedStrings.xml><?xml version="1.0" encoding="utf-8"?>
<sst xmlns="http://schemas.openxmlformats.org/spreadsheetml/2006/main" count="106" uniqueCount="70">
  <si>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</si>
  <si>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</si>
  <si>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</si>
  <si>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</si>
  <si>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</si>
  <si>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</si>
  <si>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</si>
  <si>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</si>
  <si>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</si>
  <si>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</si>
  <si>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</si>
  <si>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</si>
  <si>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</si>
  <si>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</si>
  <si>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</si>
  <si>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</si>
  <si>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</si>
  <si>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</si>
  <si>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</si>
  <si>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</si>
  <si>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</si>
  <si>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</si>
  <si>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</si>
  <si>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</si>
  <si>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</si>
  <si>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</si>
  <si>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</si>
  <si>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</si>
  <si>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</si>
  <si>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</si>
  <si>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</si>
  <si>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</si>
  <si>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</si>
  <si>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</si>
  <si>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</si>
  <si>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</si>
  <si>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</si>
  <si>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R26M (MOU) Totals</t>
  </si>
  <si>
    <t>R26M (MOU) Projects</t>
  </si>
  <si>
    <t>Acct Code: 0506-335-R26M-xxxx</t>
  </si>
  <si>
    <t>335FY26DAS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</si>
  <si>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</si>
  <si>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</si>
  <si>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</si>
  <si>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</si>
  <si>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</si>
  <si>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</si>
  <si>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</si>
  <si>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</si>
  <si>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</si>
  <si>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</si>
  <si>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</si>
  <si>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</si>
  <si>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</si>
  <si>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</si>
  <si>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</si>
  <si>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</si>
  <si>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</si>
  <si>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</si>
  <si>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</si>
  <si>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</si>
  <si>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</si>
  <si>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</si>
  <si>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</si>
  <si>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</si>
  <si>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</si>
  <si>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Totals</t>
  </si>
  <si>
    <t>XXXX.XX</t>
  </si>
  <si>
    <t>Acct. Codes-0506-335-R26M</t>
  </si>
  <si>
    <r>
      <t>Acct. Codes-0506-335-R26M-</t>
    </r>
    <r>
      <rPr>
        <b/>
        <sz val="11"/>
        <color indexed="10"/>
        <rFont val="Arial"/>
        <family val="2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</si>
</sst>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49" fontId="3" fillId="0" borderId="0" xfId="5" applyNumberFormat="1" applyAlignment="1">
      <alignment horizontal="left"/>
    </xf>
    <xf numFmtId="0" fontId="1" fillId="0" borderId="0" xfId="7"/>
    <xf numFmtId="0" fontId="0" fillId="0" borderId="0" xfId="7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0" fontId="3" fillId="4" borderId="5" xfId="3" applyFont="1" applyFill="1" applyBorder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F48B2DC8-471B-4F25-9116-28C778B1AFE4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16</xdr:col>
      <xdr:colOff>268099</xdr:colOff>
      <xdr:row>20</xdr:row>
      <xdr:rowOff>124298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46E54A-24D4-3330-9233-BB3082C11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0"/>
          <a:ext cx="10021699" cy="339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9" sqref="A49"/>
    </sheetView>
  </sheetViews>
  <sheetFormatPr defaultRowHeight="15" x14ac:dyDescent="0.25"/>
  <sheetData>
    <row r="1" spans="1:6" ht="15.75" x14ac:dyDescent="0.25">
      <c r="A1" s="122" t="s">
        <v>36</v>
      </c>
      <c r="B1" s="123"/>
      <c r="C1" s="123"/>
      <c r="D1" s="123"/>
      <c r="E1" s="123"/>
      <c r="F1" s="123"/>
    </row>
    <row r="2" spans="1:6" ht="15.75" x14ac:dyDescent="0.25">
      <c r="A2" s="122"/>
      <c r="B2" s="123"/>
      <c r="C2" s="123"/>
      <c r="D2" s="123"/>
      <c r="E2" s="123"/>
      <c r="F2" s="123"/>
    </row>
    <row r="3" spans="1:6" ht="15.75" x14ac:dyDescent="0.25">
      <c r="A3" s="122"/>
      <c r="B3" s="123"/>
      <c r="C3" s="123"/>
      <c r="D3" s="123"/>
      <c r="E3" s="123"/>
      <c r="F3" s="123"/>
    </row>
    <row r="4" spans="1:6" ht="15.75" x14ac:dyDescent="0.25">
      <c r="A4" s="122"/>
      <c r="B4" s="123"/>
      <c r="C4" s="123"/>
      <c r="D4" s="123"/>
      <c r="E4" s="123"/>
      <c r="F4" s="123"/>
    </row>
    <row r="5" spans="1:6" ht="15.75" x14ac:dyDescent="0.25">
      <c r="A5" s="122"/>
      <c r="B5" s="123"/>
      <c r="C5" s="123"/>
      <c r="D5" s="123"/>
      <c r="E5" s="123"/>
      <c r="F5" s="123"/>
    </row>
    <row r="6" spans="1:6" ht="15.75" x14ac:dyDescent="0.25">
      <c r="A6" s="122"/>
      <c r="B6" s="123"/>
      <c r="C6" s="123"/>
      <c r="D6" s="123"/>
      <c r="E6" s="123"/>
      <c r="F6" s="123"/>
    </row>
    <row r="7" spans="1:6" ht="15.75" x14ac:dyDescent="0.25">
      <c r="A7" s="12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topLeftCell="A2" zoomScale="96" zoomScaleNormal="96" workbookViewId="0"/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/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D4" s="4">
        <v>390015.27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390015.27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0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390015.27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38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 t="s">
        <v>67</v>
      </c>
      <c r="C14" s="201" t="s">
        <v>41</v>
      </c>
      <c r="D14" s="32"/>
      <c r="E14" s="36">
        <f>'Funds Rec''d'!H24</f>
        <v>390015.27</v>
      </c>
      <c r="F14" s="32">
        <f>'RECAP #Overhead'!C16</f>
        <v>0</v>
      </c>
      <c r="G14" s="36">
        <f>'RECAP #Overhead'!C16</f>
        <v>0</v>
      </c>
      <c r="H14" s="32">
        <f>'RECAP #Overhead'!D16</f>
        <v>0</v>
      </c>
      <c r="I14" s="32">
        <f>'RECAP #Overhead'!E16</f>
        <v>0</v>
      </c>
      <c r="J14" s="32">
        <f>'RECAP #Overhead'!F16</f>
        <v>0</v>
      </c>
      <c r="K14" s="32">
        <f>'RECAP #Overhead'!G16</f>
        <v>0</v>
      </c>
    </row>
    <row r="15" spans="1:22" x14ac:dyDescent="0.2">
      <c r="A15" s="29"/>
      <c r="B15" s="30"/>
      <c r="C15" s="35"/>
      <c r="D15" s="32"/>
      <c r="E15" s="36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32"/>
      <c r="B29" s="39"/>
      <c r="C29" s="46" t="s">
        <v>37</v>
      </c>
      <c r="D29" s="47"/>
      <c r="E29" s="48">
        <f t="shared" ref="E29:K29" si="0">SUM(E13:E28)</f>
        <v>390015.27</v>
      </c>
      <c r="F29" s="48">
        <f t="shared" si="0"/>
        <v>0</v>
      </c>
      <c r="G29" s="48">
        <f t="shared" si="0"/>
        <v>0</v>
      </c>
      <c r="H29" s="48">
        <f t="shared" si="0"/>
        <v>0</v>
      </c>
      <c r="I29" s="48">
        <f t="shared" si="0"/>
        <v>0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49"/>
      <c r="B30" s="50"/>
      <c r="C30" s="51"/>
      <c r="D30" s="52"/>
      <c r="E30" s="53"/>
      <c r="F30" s="53"/>
      <c r="G30" s="53"/>
      <c r="H30" s="53"/>
      <c r="I30" s="53"/>
      <c r="J30" s="54"/>
      <c r="K30" s="54"/>
    </row>
    <row r="31" spans="1:24" x14ac:dyDescent="0.2">
      <c r="A31" s="14"/>
      <c r="E31" s="55"/>
      <c r="F31" s="55"/>
      <c r="G31" s="55"/>
      <c r="H31" s="55"/>
      <c r="I31" s="55"/>
      <c r="J31" s="56"/>
      <c r="K31" s="56"/>
    </row>
    <row r="32" spans="1:24" ht="13.5" thickBot="1" x14ac:dyDescent="0.25">
      <c r="A32" s="14"/>
      <c r="B32" s="57"/>
      <c r="C32" s="58" t="s">
        <v>0</v>
      </c>
      <c r="E32" s="55"/>
      <c r="F32" s="55"/>
      <c r="G32" s="55"/>
      <c r="H32" s="55"/>
      <c r="I32" s="55"/>
      <c r="J32" s="56"/>
      <c r="K32" s="59">
        <f>J29+K29+E8</f>
        <v>390015.27</v>
      </c>
    </row>
    <row r="33" spans="1:11" ht="13.5" thickTop="1" x14ac:dyDescent="0.2">
      <c r="A33" s="14"/>
      <c r="B33" s="57"/>
      <c r="C33" s="58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8"/>
    </row>
    <row r="40" spans="1:11" x14ac:dyDescent="0.2">
      <c r="B40" s="60"/>
      <c r="C40" s="58"/>
      <c r="D40" s="61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2"/>
      <c r="G41" s="62"/>
      <c r="H41" s="62"/>
      <c r="I41" s="62"/>
      <c r="J41" s="62"/>
      <c r="K41" s="62"/>
    </row>
    <row r="42" spans="1:11" x14ac:dyDescent="0.2">
      <c r="B42" s="60"/>
      <c r="C42" s="63"/>
      <c r="D42" s="61"/>
      <c r="E42" s="7"/>
      <c r="F42" s="7"/>
      <c r="G42" s="7"/>
      <c r="H42" s="7"/>
      <c r="I42" s="7"/>
    </row>
    <row r="43" spans="1:11" s="7" customFormat="1" x14ac:dyDescent="0.2">
      <c r="B43" s="60"/>
      <c r="C43" s="1"/>
      <c r="D43" s="61"/>
    </row>
    <row r="44" spans="1:11" s="7" customFormat="1" x14ac:dyDescent="0.2">
      <c r="B44" s="60"/>
      <c r="D44" s="61"/>
    </row>
    <row r="45" spans="1:11" s="7" customFormat="1" x14ac:dyDescent="0.2">
      <c r="B45" s="60"/>
      <c r="D45" s="61"/>
    </row>
    <row r="46" spans="1:11" s="7" customFormat="1" x14ac:dyDescent="0.2">
      <c r="B46" s="60"/>
      <c r="D46" s="61"/>
    </row>
    <row r="47" spans="1:11" s="7" customFormat="1" x14ac:dyDescent="0.2">
      <c r="B47" s="60"/>
      <c r="D47" s="61"/>
    </row>
    <row r="48" spans="1:11" s="7" customFormat="1" x14ac:dyDescent="0.2">
      <c r="B48" s="60"/>
      <c r="D48" s="61"/>
    </row>
    <row r="49" spans="2:4" s="7" customFormat="1" x14ac:dyDescent="0.2">
      <c r="B49" s="60"/>
      <c r="D49" s="61"/>
    </row>
    <row r="50" spans="2:4" s="7" customFormat="1" x14ac:dyDescent="0.2">
      <c r="B50" s="60"/>
      <c r="D50" s="61"/>
    </row>
  </sheetData>
  <pageMargins left="0.25" right="0.25" top="1.0204166666666667" bottom="0.75" header="0.3" footer="0.3"/>
  <pageSetup scale="62" fitToHeight="0" orientation="landscape" r:id="rId1"/>
  <headerFooter alignWithMargins="0">
    <oddHeader>&amp;CDepartment of Administrative Services
FY25 Statewide Routine Maintenance
 R26M
&amp;A
&amp;D</oddHeader>
    <oddFooter>&amp;LAcct Codes 0506-335-R26M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>
    <pageSetUpPr fitToPage="1"/>
  </sheetPr>
  <dimension ref="A1:K3954"/>
  <sheetViews>
    <sheetView zoomScaleNormal="100" workbookViewId="0">
      <selection activeCell="H14" sqref="H14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1.42578125" style="77" bestFit="1" customWidth="1"/>
    <col min="5" max="5" width="25.42578125" style="75" customWidth="1"/>
    <col min="6" max="6" width="10.42578125" style="77" bestFit="1" customWidth="1"/>
    <col min="7" max="7" width="15" style="79" bestFit="1" customWidth="1"/>
    <col min="8" max="8" width="12.85546875" style="79" bestFit="1" customWidth="1"/>
    <col min="9" max="9" width="12.42578125" bestFit="1" customWidth="1"/>
    <col min="10" max="10" width="15.42578125" style="80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6" customFormat="1" x14ac:dyDescent="0.25">
      <c r="A1" s="65" t="s">
        <v>31</v>
      </c>
      <c r="C1" s="18"/>
      <c r="D1" s="6"/>
      <c r="E1" s="6"/>
    </row>
    <row r="2" spans="1:11" s="66" customFormat="1" x14ac:dyDescent="0.25">
      <c r="A2" s="67" t="s">
        <v>32</v>
      </c>
      <c r="C2" s="68" t="s">
        <v>0</v>
      </c>
      <c r="D2" s="1"/>
      <c r="E2" s="1"/>
    </row>
    <row r="3" spans="1:11" s="66" customFormat="1" x14ac:dyDescent="0.25">
      <c r="A3" s="69" t="s">
        <v>33</v>
      </c>
      <c r="C3" s="68" t="s">
        <v>0</v>
      </c>
      <c r="D3" s="70" t="s">
        <v>35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39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">
        <v>34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97"/>
      <c r="D9" s="96"/>
      <c r="E9" s="95" t="s">
        <v>40</v>
      </c>
      <c r="F9" s="94">
        <v>45912</v>
      </c>
      <c r="G9" s="121">
        <v>390015.27</v>
      </c>
      <c r="H9" s="121">
        <v>390015.27</v>
      </c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99"/>
      <c r="H10" s="99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04"/>
      <c r="H11" s="105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04"/>
      <c r="H12" s="105"/>
      <c r="I12" s="98"/>
      <c r="J12" s="99"/>
    </row>
    <row r="13" spans="1:11" x14ac:dyDescent="0.25">
      <c r="A13" s="103"/>
      <c r="B13" s="107"/>
      <c r="C13" s="106"/>
      <c r="D13" s="96"/>
      <c r="E13"/>
      <c r="F13" s="103"/>
      <c r="G13" s="108"/>
      <c r="H13" s="109"/>
      <c r="I13" s="98"/>
      <c r="J13" s="99"/>
      <c r="K13" s="110"/>
    </row>
    <row r="14" spans="1:11" x14ac:dyDescent="0.25">
      <c r="A14" s="101"/>
      <c r="C14" s="106"/>
      <c r="D14" s="100"/>
      <c r="F14" s="103"/>
      <c r="G14" s="104"/>
      <c r="H14" s="105"/>
      <c r="I14" s="98"/>
      <c r="J14" s="99"/>
      <c r="K14" s="110"/>
    </row>
    <row r="15" spans="1:11" x14ac:dyDescent="0.25">
      <c r="A15" s="101"/>
      <c r="C15" s="76"/>
      <c r="E15" s="107"/>
      <c r="F15" s="101"/>
      <c r="G15" s="111"/>
      <c r="H15" s="111"/>
    </row>
    <row r="16" spans="1:11" x14ac:dyDescent="0.25">
      <c r="A16" s="101"/>
      <c r="C16" s="76" t="s">
        <v>0</v>
      </c>
      <c r="F16" s="101"/>
      <c r="G16" s="111"/>
      <c r="H16" s="111"/>
    </row>
    <row r="17" spans="1:9" x14ac:dyDescent="0.25">
      <c r="A17" s="101"/>
      <c r="C17" s="76"/>
      <c r="F17" s="101"/>
      <c r="G17" s="112"/>
      <c r="H17" s="76"/>
    </row>
    <row r="18" spans="1:9" x14ac:dyDescent="0.25">
      <c r="A18" s="101"/>
      <c r="B18" s="64"/>
      <c r="C18" s="76"/>
      <c r="F18" s="101"/>
      <c r="G18" s="111"/>
      <c r="H18" s="111"/>
    </row>
    <row r="19" spans="1:9" x14ac:dyDescent="0.25">
      <c r="A19" s="101"/>
      <c r="C19" s="76"/>
      <c r="F19" s="101"/>
      <c r="G19" s="111"/>
      <c r="H19" s="111"/>
      <c r="I19" s="113"/>
    </row>
    <row r="20" spans="1:9" x14ac:dyDescent="0.25">
      <c r="A20" s="101"/>
      <c r="C20" s="76"/>
      <c r="F20" s="101"/>
      <c r="G20" s="112"/>
      <c r="H20" s="76"/>
    </row>
    <row r="21" spans="1:9" x14ac:dyDescent="0.25">
      <c r="A21" s="101"/>
      <c r="C21" s="76"/>
      <c r="F21" s="101"/>
      <c r="G21" s="112"/>
      <c r="H21" s="76"/>
    </row>
    <row r="22" spans="1:9" x14ac:dyDescent="0.25">
      <c r="A22" s="101"/>
      <c r="C22" s="76"/>
      <c r="F22" s="101"/>
      <c r="G22" s="111"/>
      <c r="H22" s="111"/>
    </row>
    <row r="23" spans="1:9" x14ac:dyDescent="0.25">
      <c r="A23" s="101"/>
      <c r="C23" s="76"/>
      <c r="F23" s="101"/>
      <c r="G23" s="111"/>
      <c r="H23" s="111"/>
    </row>
    <row r="24" spans="1:9" ht="15.75" thickBot="1" x14ac:dyDescent="0.3">
      <c r="A24" s="114"/>
      <c r="B24" s="115" t="s">
        <v>29</v>
      </c>
      <c r="C24" s="116">
        <f>SUM(C9:C23)</f>
        <v>0</v>
      </c>
      <c r="D24" s="117" t="s">
        <v>30</v>
      </c>
      <c r="E24" s="118"/>
      <c r="F24" s="119"/>
      <c r="G24" s="116">
        <f>SUM(G9:G23)</f>
        <v>390015.27</v>
      </c>
      <c r="H24" s="116">
        <f>SUM(H9:H23)</f>
        <v>390015.27</v>
      </c>
      <c r="I24" s="113"/>
    </row>
    <row r="25" spans="1:9" ht="15.75" thickTop="1" x14ac:dyDescent="0.25">
      <c r="A25" s="101"/>
      <c r="C25" s="76"/>
      <c r="F25" s="101"/>
      <c r="G25" s="76"/>
      <c r="H25" s="76"/>
    </row>
    <row r="26" spans="1:9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65"/>
      <c r="B31" s="18"/>
      <c r="C31" s="6"/>
      <c r="D31" s="6"/>
      <c r="F31" s="101"/>
      <c r="G31" s="76"/>
      <c r="H31" s="76"/>
    </row>
    <row r="32" spans="1:9" x14ac:dyDescent="0.25">
      <c r="A32" s="67"/>
      <c r="B32" s="68"/>
      <c r="C32" s="1"/>
      <c r="D32" s="1"/>
      <c r="F32" s="101"/>
      <c r="G32" s="76"/>
      <c r="H32" s="76"/>
    </row>
    <row r="33" spans="1:8" x14ac:dyDescent="0.25">
      <c r="A33" s="67"/>
      <c r="B33" s="68"/>
      <c r="C33" s="70"/>
      <c r="D33" s="6"/>
      <c r="F33" s="101"/>
      <c r="G33" s="76"/>
      <c r="H33" s="76"/>
    </row>
    <row r="34" spans="1:8" ht="15.75" x14ac:dyDescent="0.25">
      <c r="A34" s="120"/>
      <c r="B34" s="72"/>
      <c r="C34" s="6"/>
      <c r="D34" s="6"/>
      <c r="F34" s="101"/>
      <c r="G34" s="76"/>
      <c r="H34" s="76"/>
    </row>
    <row r="35" spans="1:8" x14ac:dyDescent="0.25">
      <c r="A35" s="74"/>
      <c r="C35" s="76"/>
      <c r="F35" s="101"/>
      <c r="G35" s="76"/>
      <c r="H35" s="76"/>
    </row>
    <row r="36" spans="1:8" x14ac:dyDescent="0.25">
      <c r="A36" s="78"/>
      <c r="C36" s="76"/>
      <c r="F36" s="101"/>
      <c r="G36" s="76"/>
      <c r="H36" s="76"/>
    </row>
    <row r="37" spans="1:8" x14ac:dyDescent="0.25">
      <c r="C37" s="76"/>
      <c r="F37" s="101"/>
      <c r="G37" s="76"/>
      <c r="H37" s="76"/>
    </row>
    <row r="38" spans="1:8" x14ac:dyDescent="0.25">
      <c r="A38" s="101"/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</sheetData>
  <pageMargins left="0" right="0" top="1.1068750000000001" bottom="0.75" header="0.05" footer="0.3"/>
  <pageSetup scale="77" fitToHeight="0" orientation="portrait" r:id="rId1"/>
  <headerFooter alignWithMargins="0">
    <oddHeader>&amp;CDepartment of Administrative Services
FY25 Statewide Routine Maintenance
 R26M
&amp;A
&amp;D</oddHeader>
    <oddFooter>&amp;LAcct Codes 0506-335-R26M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0079-5039-48A2-A36C-B914FC1CCC16}">
  <sheetPr>
    <pageSetUpPr fitToPage="1"/>
  </sheetPr>
  <dimension ref="A1:G26"/>
  <sheetViews>
    <sheetView zoomScaleNormal="100" workbookViewId="0">
      <selection activeCell="F24" sqref="F24"/>
    </sheetView>
  </sheetViews>
  <sheetFormatPr defaultColWidth="11.42578125" defaultRowHeight="12.75" x14ac:dyDescent="0.2"/>
  <cols>
    <col min="1" max="1" width="3.5703125" style="141" customWidth="1"/>
    <col min="2" max="2" width="25" style="127" customWidth="1"/>
    <col min="3" max="3" width="17.42578125" style="127" customWidth="1"/>
    <col min="4" max="4" width="17" style="126" customWidth="1"/>
    <col min="5" max="5" width="13.42578125" style="126" bestFit="1" customWidth="1"/>
    <col min="6" max="6" width="16.42578125" style="126" customWidth="1"/>
    <col min="7" max="7" width="16.42578125" style="126" bestFit="1" customWidth="1"/>
    <col min="8" max="16384" width="11.42578125" style="127"/>
  </cols>
  <sheetData>
    <row r="1" spans="2:7" ht="15.75" x14ac:dyDescent="0.25">
      <c r="B1" s="124" t="s">
        <v>41</v>
      </c>
      <c r="C1" s="125"/>
    </row>
    <row r="2" spans="2:7" ht="15.75" x14ac:dyDescent="0.25">
      <c r="B2" s="128" t="s">
        <v>32</v>
      </c>
    </row>
    <row r="3" spans="2:7" ht="15.75" x14ac:dyDescent="0.25">
      <c r="B3" s="129" t="s">
        <v>33</v>
      </c>
      <c r="E3" s="130" t="s">
        <v>42</v>
      </c>
    </row>
    <row r="4" spans="2:7" ht="15.75" x14ac:dyDescent="0.25">
      <c r="B4" s="131" t="s">
        <v>43</v>
      </c>
      <c r="C4" s="132" t="s">
        <v>0</v>
      </c>
    </row>
    <row r="5" spans="2:7" ht="15.75" x14ac:dyDescent="0.25">
      <c r="B5" s="133" t="s">
        <v>68</v>
      </c>
    </row>
    <row r="6" spans="2:7" ht="15.75" x14ac:dyDescent="0.25">
      <c r="B6" s="133" t="s">
        <v>44</v>
      </c>
      <c r="C6" s="134"/>
      <c r="D6" s="135" t="s">
        <v>0</v>
      </c>
    </row>
    <row r="7" spans="2:7" s="141" customFormat="1" ht="26.85" customHeight="1" thickBot="1" x14ac:dyDescent="0.25">
      <c r="B7" s="136" t="s">
        <v>0</v>
      </c>
      <c r="C7" s="137" t="s">
        <v>45</v>
      </c>
      <c r="D7" s="138" t="s">
        <v>46</v>
      </c>
      <c r="E7" s="139" t="s">
        <v>47</v>
      </c>
      <c r="F7" s="140" t="s">
        <v>48</v>
      </c>
      <c r="G7" s="140" t="s">
        <v>49</v>
      </c>
    </row>
    <row r="8" spans="2:7" ht="28.35" customHeight="1" x14ac:dyDescent="0.2">
      <c r="B8" s="127" t="s">
        <v>50</v>
      </c>
      <c r="C8" s="142"/>
      <c r="D8" s="143"/>
      <c r="E8" s="143"/>
      <c r="F8" s="143"/>
      <c r="G8" s="144"/>
    </row>
    <row r="9" spans="2:7" x14ac:dyDescent="0.2">
      <c r="C9" s="145"/>
      <c r="D9" s="146"/>
      <c r="E9" s="146"/>
      <c r="F9" s="146"/>
      <c r="G9" s="144"/>
    </row>
    <row r="10" spans="2:7" x14ac:dyDescent="0.2">
      <c r="B10" s="127" t="s">
        <v>51</v>
      </c>
      <c r="C10" s="145"/>
      <c r="D10" s="143">
        <f>'#Overhead'!D27</f>
        <v>0</v>
      </c>
      <c r="E10" s="143">
        <f>'#Overhead'!F27</f>
        <v>0</v>
      </c>
      <c r="F10" s="143">
        <f>'#Overhead'!H27</f>
        <v>0</v>
      </c>
      <c r="G10" s="144"/>
    </row>
    <row r="11" spans="2:7" x14ac:dyDescent="0.2">
      <c r="B11" s="127" t="s">
        <v>52</v>
      </c>
      <c r="C11" s="145"/>
      <c r="D11" s="143">
        <f>'[1]#xxxx.xx PM TIME'!E23</f>
        <v>0</v>
      </c>
      <c r="E11" s="143">
        <f>'[1]#xxxx.xx PM TIME'!G23</f>
        <v>0</v>
      </c>
      <c r="F11" s="143">
        <f>'[1]#xxxx.xx PM TIME'!I23</f>
        <v>0</v>
      </c>
      <c r="G11" s="144"/>
    </row>
    <row r="12" spans="2:7" x14ac:dyDescent="0.2">
      <c r="B12" s="127" t="s">
        <v>53</v>
      </c>
      <c r="C12" s="146"/>
      <c r="D12" s="147">
        <f>'[1]#xxxx.xx Misc'!G22</f>
        <v>0</v>
      </c>
      <c r="E12" s="147">
        <f>'[1]#xxxx.xx Misc'!G22</f>
        <v>0</v>
      </c>
      <c r="F12" s="143">
        <f>D12-E12</f>
        <v>0</v>
      </c>
      <c r="G12" s="144"/>
    </row>
    <row r="13" spans="2:7" x14ac:dyDescent="0.2">
      <c r="C13" s="146"/>
      <c r="D13" s="147"/>
      <c r="E13" s="147"/>
      <c r="F13" s="143"/>
      <c r="G13" s="144"/>
    </row>
    <row r="14" spans="2:7" ht="13.35" customHeight="1" x14ac:dyDescent="0.2">
      <c r="B14" s="148"/>
      <c r="C14" s="148"/>
      <c r="D14" s="147"/>
      <c r="E14" s="147"/>
      <c r="F14" s="143"/>
      <c r="G14" s="144"/>
    </row>
    <row r="15" spans="2:7" ht="13.35" customHeight="1" x14ac:dyDescent="0.2">
      <c r="B15" s="148"/>
      <c r="C15" s="148"/>
      <c r="D15" s="147"/>
      <c r="E15" s="147"/>
      <c r="F15" s="143"/>
      <c r="G15" s="144"/>
    </row>
    <row r="16" spans="2:7" s="74" customFormat="1" ht="24" customHeight="1" thickBot="1" x14ac:dyDescent="0.3">
      <c r="B16" s="149" t="s">
        <v>54</v>
      </c>
      <c r="C16" s="150">
        <f>SUM(C8:C15)</f>
        <v>0</v>
      </c>
      <c r="D16" s="150">
        <f>SUM(D8:D15)</f>
        <v>0</v>
      </c>
      <c r="E16" s="150">
        <f>SUM(E8:E15)</f>
        <v>0</v>
      </c>
      <c r="F16" s="150">
        <f>SUM(D16-E16)</f>
        <v>0</v>
      </c>
      <c r="G16" s="150">
        <f>C8-D16</f>
        <v>0</v>
      </c>
    </row>
    <row r="17" spans="4:7" ht="13.35" customHeight="1" thickTop="1" x14ac:dyDescent="0.2">
      <c r="D17" s="144"/>
      <c r="E17" s="144"/>
      <c r="F17" s="144"/>
      <c r="G17" s="144"/>
    </row>
    <row r="18" spans="4:7" ht="13.35" customHeight="1" x14ac:dyDescent="0.2">
      <c r="D18" s="144"/>
      <c r="E18" s="144"/>
      <c r="F18" s="144"/>
      <c r="G18" s="144"/>
    </row>
    <row r="19" spans="4:7" ht="13.35" customHeight="1" x14ac:dyDescent="0.2">
      <c r="D19" s="144"/>
      <c r="E19" s="144"/>
      <c r="F19" s="144"/>
      <c r="G19" s="144"/>
    </row>
    <row r="20" spans="4:7" ht="13.35" customHeight="1" x14ac:dyDescent="0.2">
      <c r="D20" s="144"/>
      <c r="E20" s="144"/>
      <c r="F20" s="144"/>
      <c r="G20" s="144"/>
    </row>
    <row r="21" spans="4:7" ht="13.35" customHeight="1" x14ac:dyDescent="0.2">
      <c r="D21" s="144"/>
      <c r="E21" s="144"/>
      <c r="F21" s="144"/>
      <c r="G21" s="144"/>
    </row>
    <row r="22" spans="4:7" ht="13.35" customHeight="1" x14ac:dyDescent="0.2">
      <c r="D22" s="144"/>
      <c r="E22" s="144"/>
      <c r="F22" s="144"/>
      <c r="G22" s="144"/>
    </row>
    <row r="23" spans="4:7" ht="13.35" customHeight="1" x14ac:dyDescent="0.2">
      <c r="D23" s="144"/>
      <c r="E23" s="144"/>
      <c r="F23" s="144"/>
      <c r="G23" s="144"/>
    </row>
    <row r="24" spans="4:7" ht="13.35" customHeight="1" x14ac:dyDescent="0.2">
      <c r="D24" s="144"/>
      <c r="E24" s="144"/>
      <c r="F24" s="144"/>
      <c r="G24" s="144"/>
    </row>
    <row r="25" spans="4:7" x14ac:dyDescent="0.2">
      <c r="D25" s="64"/>
    </row>
    <row r="26" spans="4:7" x14ac:dyDescent="0.2">
      <c r="D26" s="64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FY24 Statewide Routine Maintenance
 R26M
&amp;A
&amp;D</oddHeader>
    <oddFooter>&amp;LAcct Codes 0506-335-R26M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1F6C-DB48-4C80-A648-863E318E93E4}">
  <sheetPr>
    <pageSetUpPr fitToPage="1"/>
  </sheetPr>
  <dimension ref="A1:K3955"/>
  <sheetViews>
    <sheetView zoomScaleNormal="100" workbookViewId="0">
      <selection activeCell="B56" sqref="B56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5.140625" style="77" customWidth="1"/>
    <col min="5" max="5" width="25.42578125" style="75" customWidth="1"/>
    <col min="6" max="6" width="10.42578125" style="77" bestFit="1" customWidth="1"/>
    <col min="7" max="7" width="14.7109375" style="79" customWidth="1"/>
    <col min="8" max="8" width="14" style="79" customWidth="1"/>
    <col min="9" max="9" width="12.42578125" bestFit="1" customWidth="1"/>
    <col min="10" max="10" width="15.42578125" style="80" customWidth="1"/>
    <col min="11" max="11" width="10.5703125" bestFit="1" customWidth="1"/>
  </cols>
  <sheetData>
    <row r="1" spans="1:11" s="66" customFormat="1" x14ac:dyDescent="0.25">
      <c r="A1" s="65" t="str">
        <f>'RECAP #Overhead'!B1</f>
        <v>Overhead</v>
      </c>
      <c r="C1" s="18"/>
      <c r="D1" s="6"/>
      <c r="E1" s="6"/>
    </row>
    <row r="2" spans="1:11" s="66" customFormat="1" x14ac:dyDescent="0.25">
      <c r="A2" s="67" t="str">
        <f>'RECAP #Overhead'!B2</f>
        <v>Project # xxxx.xx</v>
      </c>
      <c r="C2" s="68" t="s">
        <v>0</v>
      </c>
      <c r="D2" s="1"/>
      <c r="E2" s="1"/>
    </row>
    <row r="3" spans="1:11" s="66" customFormat="1" x14ac:dyDescent="0.25">
      <c r="A3" s="69" t="str">
        <f>'RECAP #Overhead'!B3</f>
        <v>Program code xxxxxx</v>
      </c>
      <c r="C3" s="68" t="s">
        <v>0</v>
      </c>
      <c r="D3" s="70" t="str">
        <f>'RECAP #Overhead'!E3</f>
        <v>Major Program xxxx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39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tr">
        <f>'RECAP #Overhead'!B6</f>
        <v>Project Manager - xxxxxxxxxxxxxxxxxxx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151"/>
      <c r="D9" s="96"/>
      <c r="E9" s="96"/>
      <c r="F9" s="94"/>
      <c r="G9" s="121"/>
      <c r="H9" s="121"/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152"/>
      <c r="H10" s="152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52"/>
      <c r="H11" s="152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53"/>
      <c r="H12" s="153"/>
      <c r="I12" s="98"/>
      <c r="J12" s="99"/>
    </row>
    <row r="13" spans="1:11" x14ac:dyDescent="0.25">
      <c r="A13" s="103"/>
      <c r="B13" s="107"/>
      <c r="C13" s="106"/>
      <c r="D13" s="96"/>
      <c r="E13" s="96"/>
      <c r="F13" s="103"/>
      <c r="G13" s="154"/>
      <c r="H13" s="154"/>
      <c r="I13" s="98"/>
      <c r="J13" s="99"/>
      <c r="K13" s="110"/>
    </row>
    <row r="14" spans="1:11" x14ac:dyDescent="0.25">
      <c r="A14" s="101"/>
      <c r="C14" s="106"/>
      <c r="D14" s="100"/>
      <c r="F14" s="155"/>
      <c r="G14" s="154"/>
      <c r="H14" s="154"/>
      <c r="I14" s="98"/>
      <c r="J14" s="99"/>
      <c r="K14" s="110"/>
    </row>
    <row r="15" spans="1:11" x14ac:dyDescent="0.25">
      <c r="A15" s="101"/>
      <c r="C15" s="76"/>
      <c r="E15" s="96"/>
      <c r="F15" s="103"/>
      <c r="G15" s="156"/>
      <c r="H15" s="156"/>
    </row>
    <row r="16" spans="1:11" x14ac:dyDescent="0.25">
      <c r="A16" s="101"/>
      <c r="C16" s="76" t="s">
        <v>0</v>
      </c>
      <c r="F16" s="103"/>
      <c r="G16" s="157"/>
      <c r="H16" s="157"/>
    </row>
    <row r="17" spans="1:9" x14ac:dyDescent="0.25">
      <c r="A17" s="101"/>
      <c r="C17" s="76"/>
      <c r="F17" s="103"/>
      <c r="G17" s="153"/>
      <c r="H17" s="153"/>
    </row>
    <row r="18" spans="1:9" x14ac:dyDescent="0.25">
      <c r="A18" s="101"/>
      <c r="B18" s="64"/>
      <c r="C18" s="76"/>
      <c r="F18" s="155"/>
      <c r="G18" s="153"/>
      <c r="H18" s="153"/>
    </row>
    <row r="19" spans="1:9" x14ac:dyDescent="0.25">
      <c r="A19" s="101"/>
      <c r="C19" s="76"/>
      <c r="F19" s="101"/>
      <c r="G19" s="153"/>
      <c r="H19" s="153"/>
      <c r="I19" s="113"/>
    </row>
    <row r="20" spans="1:9" x14ac:dyDescent="0.25">
      <c r="A20" s="101"/>
      <c r="C20" s="76"/>
      <c r="F20" s="101"/>
      <c r="G20" s="153"/>
      <c r="H20" s="153"/>
    </row>
    <row r="21" spans="1:9" x14ac:dyDescent="0.25">
      <c r="A21" s="101"/>
      <c r="C21" s="76"/>
      <c r="F21" s="101"/>
      <c r="G21" s="153"/>
      <c r="H21" s="153"/>
    </row>
    <row r="22" spans="1:9" x14ac:dyDescent="0.25">
      <c r="A22" s="101"/>
      <c r="C22" s="76"/>
      <c r="F22" s="101"/>
      <c r="G22" s="153"/>
      <c r="H22" s="153"/>
    </row>
    <row r="23" spans="1:9" x14ac:dyDescent="0.25">
      <c r="A23" s="101"/>
      <c r="C23" s="76"/>
      <c r="F23" s="101"/>
      <c r="G23" s="153"/>
      <c r="H23" s="153"/>
    </row>
    <row r="24" spans="1:9" x14ac:dyDescent="0.25">
      <c r="A24" s="101"/>
      <c r="C24" s="76"/>
      <c r="F24" s="101"/>
      <c r="G24" s="111"/>
      <c r="H24" s="111"/>
    </row>
    <row r="25" spans="1:9" ht="15.75" thickBot="1" x14ac:dyDescent="0.3">
      <c r="A25" s="114"/>
      <c r="B25" s="115" t="s">
        <v>29</v>
      </c>
      <c r="C25" s="116">
        <f>SUM(C9:C24)</f>
        <v>0</v>
      </c>
      <c r="D25" s="117" t="s">
        <v>30</v>
      </c>
      <c r="E25" s="118"/>
      <c r="F25" s="119"/>
      <c r="G25" s="116">
        <f>SUM(G9:G24)</f>
        <v>0</v>
      </c>
      <c r="H25" s="116">
        <f>SUM(H9:H24)</f>
        <v>0</v>
      </c>
      <c r="I25" s="113"/>
    </row>
    <row r="26" spans="1:9" ht="15.75" thickTop="1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101"/>
      <c r="C31" s="76"/>
      <c r="F31" s="101"/>
      <c r="G31" s="76"/>
      <c r="H31" s="76"/>
    </row>
    <row r="32" spans="1:9" x14ac:dyDescent="0.25">
      <c r="A32" s="65"/>
      <c r="B32" s="18"/>
      <c r="C32" s="6"/>
      <c r="D32" s="6"/>
      <c r="F32" s="101"/>
      <c r="G32" s="76"/>
      <c r="H32" s="76"/>
    </row>
    <row r="33" spans="1:8" x14ac:dyDescent="0.25">
      <c r="A33" s="67"/>
      <c r="B33" s="68"/>
      <c r="C33" s="1"/>
      <c r="D33" s="1"/>
      <c r="F33" s="101"/>
      <c r="G33" s="76"/>
      <c r="H33" s="76"/>
    </row>
    <row r="34" spans="1:8" x14ac:dyDescent="0.25">
      <c r="A34" s="67"/>
      <c r="B34" s="68"/>
      <c r="C34" s="70"/>
      <c r="D34" s="6"/>
      <c r="F34" s="101"/>
      <c r="G34" s="76"/>
      <c r="H34" s="76"/>
    </row>
    <row r="35" spans="1:8" ht="15.75" x14ac:dyDescent="0.25">
      <c r="A35" s="120"/>
      <c r="B35" s="72"/>
      <c r="C35" s="6"/>
      <c r="D35" s="6"/>
      <c r="F35" s="101"/>
      <c r="G35" s="76"/>
      <c r="H35" s="76"/>
    </row>
    <row r="36" spans="1:8" x14ac:dyDescent="0.25">
      <c r="A36" s="74"/>
      <c r="C36" s="76"/>
      <c r="F36" s="101"/>
      <c r="G36" s="76"/>
      <c r="H36" s="76"/>
    </row>
    <row r="37" spans="1:8" x14ac:dyDescent="0.25">
      <c r="A37" s="78"/>
      <c r="C37" s="76"/>
      <c r="F37" s="101"/>
      <c r="G37" s="76"/>
      <c r="H37" s="76"/>
    </row>
    <row r="38" spans="1:8" x14ac:dyDescent="0.25"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C51" s="76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  <c r="G396" s="76"/>
      <c r="H396" s="76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  <c r="F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  <row r="3955" spans="1:1" x14ac:dyDescent="0.25">
      <c r="A3955" s="101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R26M
&amp;A
&amp;D</oddHeader>
    <oddFooter>&amp;LAcct Codes 0506-335-R26M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82E1-C28A-48AA-AD32-ED205CB3DDF8}">
  <sheetPr>
    <pageSetUpPr fitToPage="1"/>
  </sheetPr>
  <dimension ref="A1:I631"/>
  <sheetViews>
    <sheetView zoomScaleNormal="100" workbookViewId="0">
      <selection activeCell="B67" sqref="B67"/>
    </sheetView>
  </sheetViews>
  <sheetFormatPr defaultColWidth="11.42578125" defaultRowHeight="12.75" x14ac:dyDescent="0.2"/>
  <cols>
    <col min="1" max="1" width="25.140625" style="197" customWidth="1"/>
    <col min="2" max="2" width="9.42578125" style="198" customWidth="1"/>
    <col min="3" max="3" width="31.28515625" style="199" customWidth="1"/>
    <col min="4" max="4" width="14.42578125" style="183" customWidth="1"/>
    <col min="5" max="5" width="13.5703125" style="200" customWidth="1"/>
    <col min="6" max="6" width="12.42578125" style="200" customWidth="1"/>
    <col min="7" max="7" width="10.5703125" style="200" customWidth="1"/>
    <col min="8" max="8" width="10.5703125" style="183" bestFit="1" customWidth="1"/>
    <col min="9" max="16384" width="11.42578125" style="183"/>
  </cols>
  <sheetData>
    <row r="1" spans="1:9" s="159" customFormat="1" ht="15.75" x14ac:dyDescent="0.25">
      <c r="A1" s="124" t="str">
        <f>'RECAP #Overhead'!B1</f>
        <v>Overhead</v>
      </c>
      <c r="B1" s="125"/>
      <c r="C1" s="126"/>
      <c r="D1" s="126"/>
      <c r="E1" s="126"/>
      <c r="F1" s="158"/>
      <c r="G1" s="158"/>
    </row>
    <row r="2" spans="1:9" s="159" customFormat="1" ht="15.75" x14ac:dyDescent="0.25">
      <c r="A2" s="128" t="str">
        <f>'RECAP #Overhead'!B2</f>
        <v>Project # xxxx.xx</v>
      </c>
      <c r="B2" s="127"/>
      <c r="C2" s="126"/>
      <c r="D2" s="126"/>
      <c r="E2" s="126"/>
      <c r="F2" s="158"/>
      <c r="G2" s="158"/>
    </row>
    <row r="3" spans="1:9" s="159" customFormat="1" ht="15.75" x14ac:dyDescent="0.25">
      <c r="A3" s="129" t="str">
        <f>'RECAP #Overhead'!B3</f>
        <v>Program code xxxxxx</v>
      </c>
      <c r="B3" s="127"/>
      <c r="C3" s="126"/>
      <c r="D3" s="130" t="str">
        <f>'RECAP #Overhead'!E3</f>
        <v>Major Program xxxx</v>
      </c>
      <c r="E3" s="126"/>
      <c r="F3" s="158"/>
      <c r="G3" s="158"/>
    </row>
    <row r="4" spans="1:9" s="159" customFormat="1" ht="15.75" x14ac:dyDescent="0.25">
      <c r="A4" s="71" t="s">
        <v>55</v>
      </c>
      <c r="B4" s="160"/>
      <c r="C4" s="161"/>
      <c r="D4" s="162" t="s">
        <v>56</v>
      </c>
      <c r="E4" s="158"/>
      <c r="F4" s="158"/>
      <c r="G4" s="158"/>
    </row>
    <row r="5" spans="1:9" s="159" customFormat="1" ht="15.75" x14ac:dyDescent="0.25">
      <c r="A5" s="163" t="s">
        <v>69</v>
      </c>
      <c r="B5" s="164"/>
      <c r="C5" s="165"/>
      <c r="D5" s="166"/>
      <c r="E5" s="167"/>
      <c r="F5" s="168"/>
      <c r="G5" s="168"/>
      <c r="H5" s="164"/>
    </row>
    <row r="6" spans="1:9" s="159" customFormat="1" ht="15.75" x14ac:dyDescent="0.25">
      <c r="A6" s="133" t="str">
        <f>'RECAP #Overhead'!B6</f>
        <v>Project Manager - xxxxxxxxxxxxxxxxxxx</v>
      </c>
      <c r="B6" s="133"/>
      <c r="C6" s="169"/>
      <c r="D6" s="170" t="s">
        <v>57</v>
      </c>
      <c r="E6" s="171"/>
      <c r="F6" s="172"/>
      <c r="G6" s="168"/>
      <c r="H6" s="164"/>
    </row>
    <row r="7" spans="1:9" s="159" customFormat="1" ht="15.75" x14ac:dyDescent="0.25">
      <c r="B7" s="173"/>
      <c r="C7" s="173"/>
      <c r="E7" s="172"/>
      <c r="F7" s="172"/>
      <c r="G7" s="168"/>
      <c r="H7" s="164"/>
      <c r="I7" s="159" t="s">
        <v>0</v>
      </c>
    </row>
    <row r="8" spans="1:9" s="159" customFormat="1" ht="32.25" thickBot="1" x14ac:dyDescent="0.3">
      <c r="A8" s="174" t="s">
        <v>58</v>
      </c>
      <c r="B8" s="175" t="s">
        <v>22</v>
      </c>
      <c r="C8" s="176" t="s">
        <v>59</v>
      </c>
      <c r="D8" s="177" t="s">
        <v>60</v>
      </c>
      <c r="E8" s="177" t="s">
        <v>61</v>
      </c>
      <c r="F8" s="177" t="s">
        <v>62</v>
      </c>
      <c r="G8" s="177" t="s">
        <v>63</v>
      </c>
      <c r="H8" s="177" t="s">
        <v>64</v>
      </c>
      <c r="I8" s="159" t="s">
        <v>0</v>
      </c>
    </row>
    <row r="9" spans="1:9" x14ac:dyDescent="0.2">
      <c r="A9" s="178"/>
      <c r="B9" s="155"/>
      <c r="C9" s="179" t="s">
        <v>65</v>
      </c>
      <c r="D9" s="180">
        <f>'#Overhead Funds Rec''d'!H25</f>
        <v>0</v>
      </c>
      <c r="E9" s="181">
        <f>D9</f>
        <v>0</v>
      </c>
      <c r="F9" s="182"/>
      <c r="G9" s="182"/>
      <c r="H9" s="182">
        <f>E9</f>
        <v>0</v>
      </c>
    </row>
    <row r="10" spans="1:9" ht="15" x14ac:dyDescent="0.25">
      <c r="A10" s="184"/>
      <c r="B10" s="155"/>
      <c r="C10" s="185"/>
      <c r="D10" s="181"/>
      <c r="E10" s="181">
        <f t="shared" ref="E10:E25" si="0">E9+D10</f>
        <v>0</v>
      </c>
      <c r="F10" s="152"/>
      <c r="G10" s="182">
        <f t="shared" ref="G10:G25" si="1">G9+F10</f>
        <v>0</v>
      </c>
      <c r="H10" s="182">
        <f t="shared" ref="H10:H25" si="2">H9-F10+D10</f>
        <v>0</v>
      </c>
    </row>
    <row r="11" spans="1:9" ht="15" x14ac:dyDescent="0.25">
      <c r="A11" s="178"/>
      <c r="B11" s="155"/>
      <c r="C11" s="186"/>
      <c r="D11" s="181"/>
      <c r="E11" s="181">
        <f t="shared" si="0"/>
        <v>0</v>
      </c>
      <c r="F11" s="152"/>
      <c r="G11" s="182">
        <f t="shared" si="1"/>
        <v>0</v>
      </c>
      <c r="H11" s="182">
        <f t="shared" si="2"/>
        <v>0</v>
      </c>
    </row>
    <row r="12" spans="1:9" ht="15" x14ac:dyDescent="0.25">
      <c r="A12" s="178"/>
      <c r="B12" s="155"/>
      <c r="C12" s="186"/>
      <c r="D12" s="181"/>
      <c r="E12" s="181">
        <f t="shared" si="0"/>
        <v>0</v>
      </c>
      <c r="F12" s="152"/>
      <c r="G12" s="182">
        <f t="shared" si="1"/>
        <v>0</v>
      </c>
      <c r="H12" s="182">
        <f t="shared" si="2"/>
        <v>0</v>
      </c>
    </row>
    <row r="13" spans="1:9" ht="15" x14ac:dyDescent="0.25">
      <c r="A13" s="184"/>
      <c r="B13" s="155"/>
      <c r="C13" s="185"/>
      <c r="D13" s="181"/>
      <c r="E13" s="181">
        <f t="shared" si="0"/>
        <v>0</v>
      </c>
      <c r="F13" s="152"/>
      <c r="G13" s="182">
        <f t="shared" si="1"/>
        <v>0</v>
      </c>
      <c r="H13" s="182">
        <f t="shared" si="2"/>
        <v>0</v>
      </c>
    </row>
    <row r="14" spans="1:9" ht="15" x14ac:dyDescent="0.25">
      <c r="A14" s="184"/>
      <c r="B14" s="155"/>
      <c r="C14" s="185"/>
      <c r="D14" s="154"/>
      <c r="E14" s="181">
        <f t="shared" si="0"/>
        <v>0</v>
      </c>
      <c r="F14" s="154"/>
      <c r="G14" s="182">
        <f t="shared" si="1"/>
        <v>0</v>
      </c>
      <c r="H14" s="182">
        <f t="shared" si="2"/>
        <v>0</v>
      </c>
    </row>
    <row r="15" spans="1:9" ht="15" x14ac:dyDescent="0.25">
      <c r="A15" s="187"/>
      <c r="B15" s="103"/>
      <c r="C15" s="179"/>
      <c r="D15" s="156"/>
      <c r="E15" s="181">
        <f t="shared" si="0"/>
        <v>0</v>
      </c>
      <c r="F15" s="156"/>
      <c r="G15" s="182">
        <f t="shared" si="1"/>
        <v>0</v>
      </c>
      <c r="H15" s="182">
        <f t="shared" si="2"/>
        <v>0</v>
      </c>
    </row>
    <row r="16" spans="1:9" x14ac:dyDescent="0.2">
      <c r="A16" s="188"/>
      <c r="B16" s="103"/>
      <c r="C16" s="179"/>
      <c r="D16" s="157"/>
      <c r="E16" s="181">
        <f t="shared" si="0"/>
        <v>0</v>
      </c>
      <c r="F16" s="157"/>
      <c r="G16" s="182">
        <f t="shared" si="1"/>
        <v>0</v>
      </c>
      <c r="H16" s="182">
        <f t="shared" si="2"/>
        <v>0</v>
      </c>
    </row>
    <row r="17" spans="1:8" x14ac:dyDescent="0.2">
      <c r="A17" s="178"/>
      <c r="B17" s="155"/>
      <c r="C17" s="179"/>
      <c r="D17" s="181"/>
      <c r="E17" s="181">
        <f t="shared" si="0"/>
        <v>0</v>
      </c>
      <c r="F17" s="157"/>
      <c r="G17" s="182">
        <f t="shared" si="1"/>
        <v>0</v>
      </c>
      <c r="H17" s="182">
        <f t="shared" si="2"/>
        <v>0</v>
      </c>
    </row>
    <row r="18" spans="1:8" x14ac:dyDescent="0.2">
      <c r="A18" s="178"/>
      <c r="B18" s="155"/>
      <c r="C18" s="179"/>
      <c r="D18" s="181"/>
      <c r="E18" s="181">
        <f t="shared" si="0"/>
        <v>0</v>
      </c>
      <c r="F18" s="152"/>
      <c r="G18" s="182">
        <f t="shared" si="1"/>
        <v>0</v>
      </c>
      <c r="H18" s="182">
        <f t="shared" si="2"/>
        <v>0</v>
      </c>
    </row>
    <row r="19" spans="1:8" x14ac:dyDescent="0.2">
      <c r="A19" s="178"/>
      <c r="B19" s="155"/>
      <c r="C19" s="179"/>
      <c r="D19" s="181"/>
      <c r="E19" s="181">
        <f t="shared" si="0"/>
        <v>0</v>
      </c>
      <c r="F19" s="152"/>
      <c r="G19" s="182">
        <f t="shared" si="1"/>
        <v>0</v>
      </c>
      <c r="H19" s="182">
        <f t="shared" si="2"/>
        <v>0</v>
      </c>
    </row>
    <row r="20" spans="1:8" x14ac:dyDescent="0.2">
      <c r="A20" s="178"/>
      <c r="B20" s="155"/>
      <c r="C20" s="179"/>
      <c r="D20" s="181"/>
      <c r="E20" s="181">
        <f t="shared" si="0"/>
        <v>0</v>
      </c>
      <c r="F20" s="152"/>
      <c r="G20" s="182">
        <f t="shared" si="1"/>
        <v>0</v>
      </c>
      <c r="H20" s="182">
        <f t="shared" si="2"/>
        <v>0</v>
      </c>
    </row>
    <row r="21" spans="1:8" x14ac:dyDescent="0.2">
      <c r="A21" s="178"/>
      <c r="B21" s="155"/>
      <c r="C21" s="189"/>
      <c r="D21" s="181"/>
      <c r="E21" s="181">
        <f t="shared" si="0"/>
        <v>0</v>
      </c>
      <c r="F21" s="152"/>
      <c r="G21" s="182">
        <f t="shared" si="1"/>
        <v>0</v>
      </c>
      <c r="H21" s="182">
        <f t="shared" si="2"/>
        <v>0</v>
      </c>
    </row>
    <row r="22" spans="1:8" x14ac:dyDescent="0.2">
      <c r="A22" s="178"/>
      <c r="B22" s="155"/>
      <c r="C22" s="189"/>
      <c r="D22" s="181"/>
      <c r="E22" s="181">
        <f t="shared" si="0"/>
        <v>0</v>
      </c>
      <c r="F22" s="152"/>
      <c r="G22" s="182">
        <f t="shared" si="1"/>
        <v>0</v>
      </c>
      <c r="H22" s="182">
        <f t="shared" si="2"/>
        <v>0</v>
      </c>
    </row>
    <row r="23" spans="1:8" x14ac:dyDescent="0.2">
      <c r="A23" s="178"/>
      <c r="B23" s="155"/>
      <c r="C23" s="190"/>
      <c r="D23" s="181"/>
      <c r="E23" s="181">
        <f t="shared" si="0"/>
        <v>0</v>
      </c>
      <c r="F23" s="191"/>
      <c r="G23" s="182">
        <f t="shared" si="1"/>
        <v>0</v>
      </c>
      <c r="H23" s="182">
        <f t="shared" si="2"/>
        <v>0</v>
      </c>
    </row>
    <row r="24" spans="1:8" x14ac:dyDescent="0.2">
      <c r="A24" s="178"/>
      <c r="B24" s="155"/>
      <c r="C24" s="190"/>
      <c r="D24" s="181"/>
      <c r="E24" s="181">
        <f t="shared" si="0"/>
        <v>0</v>
      </c>
      <c r="F24" s="191"/>
      <c r="G24" s="182">
        <f t="shared" si="1"/>
        <v>0</v>
      </c>
      <c r="H24" s="182">
        <f t="shared" si="2"/>
        <v>0</v>
      </c>
    </row>
    <row r="25" spans="1:8" x14ac:dyDescent="0.2">
      <c r="A25" s="178"/>
      <c r="B25" s="155"/>
      <c r="C25" s="189"/>
      <c r="D25" s="181"/>
      <c r="E25" s="181">
        <f t="shared" si="0"/>
        <v>0</v>
      </c>
      <c r="F25" s="152"/>
      <c r="G25" s="182">
        <f t="shared" si="1"/>
        <v>0</v>
      </c>
      <c r="H25" s="182">
        <f t="shared" si="2"/>
        <v>0</v>
      </c>
    </row>
    <row r="26" spans="1:8" x14ac:dyDescent="0.2">
      <c r="A26" s="178"/>
      <c r="B26" s="179"/>
      <c r="C26" s="192"/>
      <c r="D26" s="182"/>
      <c r="E26" s="182"/>
      <c r="F26" s="182"/>
      <c r="G26" s="182"/>
      <c r="H26" s="182"/>
    </row>
    <row r="27" spans="1:8" ht="13.5" thickBot="1" x14ac:dyDescent="0.25">
      <c r="A27" s="178"/>
      <c r="B27" s="193"/>
      <c r="C27" s="194" t="s">
        <v>66</v>
      </c>
      <c r="D27" s="195">
        <f>SUM(D9:D26)</f>
        <v>0</v>
      </c>
      <c r="E27" s="195"/>
      <c r="F27" s="195">
        <f>SUM(F9:F26)</f>
        <v>0</v>
      </c>
      <c r="G27" s="195"/>
      <c r="H27" s="196">
        <f>D27-F27</f>
        <v>0</v>
      </c>
    </row>
    <row r="28" spans="1:8" ht="13.5" thickTop="1" x14ac:dyDescent="0.2">
      <c r="A28" s="178"/>
      <c r="B28" s="179"/>
      <c r="C28" s="192"/>
      <c r="D28" s="182"/>
      <c r="E28" s="182"/>
      <c r="F28" s="182"/>
      <c r="G28" s="182"/>
      <c r="H28" s="182"/>
    </row>
    <row r="29" spans="1:8" x14ac:dyDescent="0.2">
      <c r="A29" s="178"/>
      <c r="B29" s="179"/>
      <c r="C29" s="192"/>
      <c r="D29" s="182"/>
      <c r="E29" s="182"/>
      <c r="F29" s="182"/>
      <c r="G29" s="182"/>
      <c r="H29" s="182"/>
    </row>
    <row r="30" spans="1:8" x14ac:dyDescent="0.2">
      <c r="A30" s="178"/>
      <c r="B30" s="179"/>
      <c r="C30" s="192"/>
      <c r="D30" s="182"/>
      <c r="E30" s="182"/>
      <c r="F30" s="182"/>
      <c r="G30" s="182"/>
      <c r="H30" s="182"/>
    </row>
    <row r="31" spans="1:8" x14ac:dyDescent="0.2">
      <c r="A31" s="178"/>
      <c r="B31" s="179"/>
      <c r="C31" s="192"/>
      <c r="D31" s="182"/>
      <c r="E31" s="182"/>
      <c r="F31" s="182"/>
      <c r="G31" s="182"/>
      <c r="H31" s="182"/>
    </row>
    <row r="32" spans="1:8" x14ac:dyDescent="0.2">
      <c r="A32" s="178"/>
      <c r="B32" s="179"/>
      <c r="C32" s="192"/>
      <c r="D32" s="182"/>
      <c r="E32" s="182"/>
      <c r="F32" s="182"/>
      <c r="G32" s="182"/>
      <c r="H32" s="182"/>
    </row>
    <row r="33" spans="1:8" x14ac:dyDescent="0.2">
      <c r="A33" s="178"/>
      <c r="B33" s="179"/>
      <c r="C33" s="192"/>
      <c r="D33" s="182"/>
      <c r="E33" s="182"/>
      <c r="F33" s="182"/>
      <c r="G33" s="182"/>
      <c r="H33" s="182"/>
    </row>
    <row r="34" spans="1:8" x14ac:dyDescent="0.2">
      <c r="A34" s="178"/>
      <c r="B34" s="179"/>
      <c r="C34" s="192"/>
      <c r="D34" s="182"/>
      <c r="E34" s="182"/>
      <c r="F34" s="182"/>
      <c r="G34" s="182"/>
      <c r="H34" s="182"/>
    </row>
    <row r="35" spans="1:8" x14ac:dyDescent="0.2">
      <c r="A35" s="178"/>
      <c r="B35" s="179"/>
      <c r="C35" s="192"/>
      <c r="D35" s="182"/>
      <c r="E35" s="182"/>
      <c r="F35" s="182"/>
      <c r="G35" s="182"/>
      <c r="H35" s="182"/>
    </row>
    <row r="36" spans="1:8" x14ac:dyDescent="0.2">
      <c r="A36" s="178"/>
      <c r="B36" s="179"/>
      <c r="C36" s="192"/>
      <c r="D36" s="167"/>
      <c r="E36" s="178"/>
      <c r="F36" s="190"/>
      <c r="G36" s="190"/>
      <c r="H36" s="167"/>
    </row>
    <row r="37" spans="1:8" x14ac:dyDescent="0.2">
      <c r="A37" s="178"/>
      <c r="B37" s="179"/>
      <c r="C37" s="192"/>
      <c r="D37" s="167"/>
      <c r="E37" s="178"/>
      <c r="F37" s="190"/>
      <c r="G37" s="190"/>
      <c r="H37" s="167"/>
    </row>
    <row r="38" spans="1:8" x14ac:dyDescent="0.2">
      <c r="A38" s="178"/>
      <c r="B38" s="179"/>
      <c r="C38" s="192"/>
      <c r="D38" s="167"/>
      <c r="E38" s="178"/>
      <c r="F38" s="190"/>
      <c r="G38" s="190"/>
      <c r="H38" s="167"/>
    </row>
    <row r="39" spans="1:8" x14ac:dyDescent="0.2">
      <c r="A39" s="178"/>
      <c r="B39" s="179"/>
      <c r="C39" s="192"/>
      <c r="D39" s="167"/>
      <c r="E39" s="178"/>
      <c r="F39" s="190"/>
      <c r="G39" s="190"/>
      <c r="H39" s="167"/>
    </row>
    <row r="40" spans="1:8" x14ac:dyDescent="0.2">
      <c r="A40" s="178"/>
      <c r="B40" s="179"/>
      <c r="C40" s="192"/>
      <c r="D40" s="167"/>
      <c r="E40" s="178"/>
      <c r="F40" s="190"/>
      <c r="G40" s="190"/>
      <c r="H40" s="167"/>
    </row>
    <row r="41" spans="1:8" x14ac:dyDescent="0.2">
      <c r="A41" s="178"/>
      <c r="B41" s="179"/>
      <c r="C41" s="192"/>
      <c r="D41" s="167"/>
      <c r="E41" s="178"/>
      <c r="F41" s="190"/>
      <c r="G41" s="190"/>
      <c r="H41" s="167"/>
    </row>
    <row r="42" spans="1:8" x14ac:dyDescent="0.2">
      <c r="A42" s="178"/>
      <c r="B42" s="179"/>
      <c r="C42" s="192"/>
      <c r="D42" s="167"/>
      <c r="E42" s="178"/>
      <c r="F42" s="190"/>
      <c r="G42" s="190"/>
      <c r="H42" s="167"/>
    </row>
    <row r="43" spans="1:8" x14ac:dyDescent="0.2">
      <c r="A43" s="178"/>
      <c r="B43" s="179"/>
      <c r="C43" s="192"/>
      <c r="D43" s="167"/>
      <c r="E43" s="178"/>
      <c r="F43" s="190"/>
      <c r="G43" s="190"/>
      <c r="H43" s="167"/>
    </row>
    <row r="44" spans="1:8" x14ac:dyDescent="0.2">
      <c r="A44" s="178"/>
      <c r="B44" s="179"/>
      <c r="C44" s="192"/>
      <c r="D44" s="167"/>
      <c r="E44" s="178"/>
      <c r="F44" s="190"/>
      <c r="G44" s="190"/>
      <c r="H44" s="167"/>
    </row>
    <row r="45" spans="1:8" x14ac:dyDescent="0.2">
      <c r="A45" s="178"/>
      <c r="B45" s="179"/>
      <c r="C45" s="192"/>
      <c r="D45" s="167"/>
      <c r="E45" s="178"/>
      <c r="F45" s="190"/>
      <c r="G45" s="190"/>
      <c r="H45" s="167"/>
    </row>
    <row r="46" spans="1:8" x14ac:dyDescent="0.2">
      <c r="E46" s="197"/>
    </row>
    <row r="47" spans="1:8" x14ac:dyDescent="0.2">
      <c r="E47" s="197"/>
    </row>
    <row r="48" spans="1:8" x14ac:dyDescent="0.2">
      <c r="E48" s="197"/>
    </row>
    <row r="49" spans="5:5" x14ac:dyDescent="0.2">
      <c r="E49" s="197"/>
    </row>
    <row r="50" spans="5:5" x14ac:dyDescent="0.2">
      <c r="E50" s="197"/>
    </row>
    <row r="51" spans="5:5" x14ac:dyDescent="0.2">
      <c r="E51" s="197"/>
    </row>
    <row r="52" spans="5:5" x14ac:dyDescent="0.2">
      <c r="E52" s="197"/>
    </row>
    <row r="53" spans="5:5" x14ac:dyDescent="0.2">
      <c r="E53" s="197"/>
    </row>
    <row r="54" spans="5:5" x14ac:dyDescent="0.2">
      <c r="E54" s="197"/>
    </row>
    <row r="55" spans="5:5" x14ac:dyDescent="0.2">
      <c r="E55" s="197"/>
    </row>
    <row r="56" spans="5:5" x14ac:dyDescent="0.2">
      <c r="E56" s="197"/>
    </row>
    <row r="57" spans="5:5" x14ac:dyDescent="0.2">
      <c r="E57" s="197"/>
    </row>
    <row r="58" spans="5:5" x14ac:dyDescent="0.2">
      <c r="E58" s="197"/>
    </row>
    <row r="59" spans="5:5" x14ac:dyDescent="0.2">
      <c r="E59" s="197"/>
    </row>
    <row r="60" spans="5:5" x14ac:dyDescent="0.2">
      <c r="E60" s="197"/>
    </row>
    <row r="61" spans="5:5" x14ac:dyDescent="0.2">
      <c r="E61" s="197"/>
    </row>
    <row r="62" spans="5:5" x14ac:dyDescent="0.2">
      <c r="E62" s="197"/>
    </row>
    <row r="63" spans="5:5" x14ac:dyDescent="0.2">
      <c r="E63" s="197"/>
    </row>
    <row r="64" spans="5:5" x14ac:dyDescent="0.2">
      <c r="E64" s="197"/>
    </row>
    <row r="65" spans="5:5" x14ac:dyDescent="0.2">
      <c r="E65" s="197"/>
    </row>
    <row r="66" spans="5:5" x14ac:dyDescent="0.2">
      <c r="E66" s="197"/>
    </row>
    <row r="67" spans="5:5" x14ac:dyDescent="0.2">
      <c r="E67" s="197"/>
    </row>
    <row r="68" spans="5:5" x14ac:dyDescent="0.2">
      <c r="E68" s="197"/>
    </row>
    <row r="69" spans="5:5" x14ac:dyDescent="0.2">
      <c r="E69" s="197"/>
    </row>
    <row r="70" spans="5:5" x14ac:dyDescent="0.2">
      <c r="E70" s="197"/>
    </row>
    <row r="71" spans="5:5" x14ac:dyDescent="0.2">
      <c r="E71" s="197"/>
    </row>
    <row r="72" spans="5:5" x14ac:dyDescent="0.2">
      <c r="E72" s="197"/>
    </row>
    <row r="73" spans="5:5" x14ac:dyDescent="0.2">
      <c r="E73" s="197"/>
    </row>
    <row r="74" spans="5:5" x14ac:dyDescent="0.2">
      <c r="E74" s="197"/>
    </row>
    <row r="75" spans="5:5" x14ac:dyDescent="0.2">
      <c r="E75" s="197"/>
    </row>
    <row r="76" spans="5:5" x14ac:dyDescent="0.2">
      <c r="E76" s="197"/>
    </row>
    <row r="77" spans="5:5" x14ac:dyDescent="0.2">
      <c r="E77" s="197"/>
    </row>
    <row r="78" spans="5:5" x14ac:dyDescent="0.2">
      <c r="E78" s="197"/>
    </row>
    <row r="79" spans="5:5" x14ac:dyDescent="0.2">
      <c r="E79" s="197"/>
    </row>
    <row r="80" spans="5:5" x14ac:dyDescent="0.2">
      <c r="E80" s="197"/>
    </row>
    <row r="81" spans="5:5" x14ac:dyDescent="0.2">
      <c r="E81" s="197"/>
    </row>
    <row r="82" spans="5:5" x14ac:dyDescent="0.2">
      <c r="E82" s="197"/>
    </row>
    <row r="83" spans="5:5" x14ac:dyDescent="0.2">
      <c r="E83" s="197"/>
    </row>
    <row r="84" spans="5:5" x14ac:dyDescent="0.2">
      <c r="E84" s="197"/>
    </row>
    <row r="85" spans="5:5" x14ac:dyDescent="0.2">
      <c r="E85" s="197"/>
    </row>
    <row r="86" spans="5:5" x14ac:dyDescent="0.2">
      <c r="E86" s="197"/>
    </row>
    <row r="87" spans="5:5" x14ac:dyDescent="0.2">
      <c r="E87" s="197"/>
    </row>
    <row r="88" spans="5:5" x14ac:dyDescent="0.2">
      <c r="E88" s="197"/>
    </row>
    <row r="89" spans="5:5" x14ac:dyDescent="0.2">
      <c r="E89" s="197"/>
    </row>
    <row r="90" spans="5:5" x14ac:dyDescent="0.2">
      <c r="E90" s="197"/>
    </row>
    <row r="91" spans="5:5" x14ac:dyDescent="0.2">
      <c r="E91" s="197"/>
    </row>
    <row r="92" spans="5:5" x14ac:dyDescent="0.2">
      <c r="E92" s="197"/>
    </row>
    <row r="93" spans="5:5" x14ac:dyDescent="0.2">
      <c r="E93" s="197"/>
    </row>
    <row r="94" spans="5:5" x14ac:dyDescent="0.2">
      <c r="E94" s="197"/>
    </row>
    <row r="95" spans="5:5" x14ac:dyDescent="0.2">
      <c r="E95" s="197"/>
    </row>
    <row r="96" spans="5:5" x14ac:dyDescent="0.2">
      <c r="E96" s="197"/>
    </row>
    <row r="97" spans="5:5" x14ac:dyDescent="0.2">
      <c r="E97" s="197"/>
    </row>
    <row r="98" spans="5:5" x14ac:dyDescent="0.2">
      <c r="E98" s="197"/>
    </row>
    <row r="99" spans="5:5" x14ac:dyDescent="0.2">
      <c r="E99" s="197"/>
    </row>
    <row r="100" spans="5:5" x14ac:dyDescent="0.2">
      <c r="E100" s="197"/>
    </row>
    <row r="101" spans="5:5" x14ac:dyDescent="0.2">
      <c r="E101" s="197"/>
    </row>
    <row r="102" spans="5:5" x14ac:dyDescent="0.2">
      <c r="E102" s="197"/>
    </row>
    <row r="103" spans="5:5" x14ac:dyDescent="0.2">
      <c r="E103" s="197"/>
    </row>
    <row r="104" spans="5:5" x14ac:dyDescent="0.2">
      <c r="E104" s="197"/>
    </row>
    <row r="105" spans="5:5" x14ac:dyDescent="0.2">
      <c r="E105" s="197"/>
    </row>
    <row r="106" spans="5:5" x14ac:dyDescent="0.2">
      <c r="E106" s="197"/>
    </row>
    <row r="107" spans="5:5" x14ac:dyDescent="0.2">
      <c r="E107" s="197"/>
    </row>
    <row r="108" spans="5:5" x14ac:dyDescent="0.2">
      <c r="E108" s="197"/>
    </row>
    <row r="109" spans="5:5" x14ac:dyDescent="0.2">
      <c r="E109" s="197"/>
    </row>
    <row r="110" spans="5:5" x14ac:dyDescent="0.2">
      <c r="E110" s="197"/>
    </row>
    <row r="111" spans="5:5" x14ac:dyDescent="0.2">
      <c r="E111" s="197"/>
    </row>
    <row r="112" spans="5:5" x14ac:dyDescent="0.2">
      <c r="E112" s="197"/>
    </row>
    <row r="113" spans="5:5" x14ac:dyDescent="0.2">
      <c r="E113" s="197"/>
    </row>
    <row r="114" spans="5:5" x14ac:dyDescent="0.2">
      <c r="E114" s="197"/>
    </row>
    <row r="115" spans="5:5" x14ac:dyDescent="0.2">
      <c r="E115" s="197"/>
    </row>
    <row r="116" spans="5:5" x14ac:dyDescent="0.2">
      <c r="E116" s="197"/>
    </row>
    <row r="117" spans="5:5" x14ac:dyDescent="0.2">
      <c r="E117" s="197"/>
    </row>
    <row r="118" spans="5:5" x14ac:dyDescent="0.2">
      <c r="E118" s="197"/>
    </row>
    <row r="119" spans="5:5" x14ac:dyDescent="0.2">
      <c r="E119" s="197"/>
    </row>
    <row r="120" spans="5:5" x14ac:dyDescent="0.2">
      <c r="E120" s="197"/>
    </row>
    <row r="121" spans="5:5" x14ac:dyDescent="0.2">
      <c r="E121" s="197"/>
    </row>
    <row r="122" spans="5:5" x14ac:dyDescent="0.2">
      <c r="E122" s="197"/>
    </row>
    <row r="123" spans="5:5" x14ac:dyDescent="0.2">
      <c r="E123" s="197"/>
    </row>
    <row r="124" spans="5:5" x14ac:dyDescent="0.2">
      <c r="E124" s="197"/>
    </row>
    <row r="125" spans="5:5" x14ac:dyDescent="0.2">
      <c r="E125" s="197"/>
    </row>
    <row r="126" spans="5:5" x14ac:dyDescent="0.2">
      <c r="E126" s="197"/>
    </row>
    <row r="127" spans="5:5" x14ac:dyDescent="0.2">
      <c r="E127" s="197"/>
    </row>
    <row r="128" spans="5:5" x14ac:dyDescent="0.2">
      <c r="E128" s="197"/>
    </row>
    <row r="129" spans="5:5" x14ac:dyDescent="0.2">
      <c r="E129" s="197"/>
    </row>
    <row r="130" spans="5:5" x14ac:dyDescent="0.2">
      <c r="E130" s="197"/>
    </row>
    <row r="131" spans="5:5" x14ac:dyDescent="0.2">
      <c r="E131" s="197"/>
    </row>
    <row r="132" spans="5:5" x14ac:dyDescent="0.2">
      <c r="E132" s="197"/>
    </row>
    <row r="133" spans="5:5" x14ac:dyDescent="0.2">
      <c r="E133" s="197"/>
    </row>
    <row r="134" spans="5:5" x14ac:dyDescent="0.2">
      <c r="E134" s="197"/>
    </row>
    <row r="135" spans="5:5" x14ac:dyDescent="0.2">
      <c r="E135" s="197"/>
    </row>
    <row r="136" spans="5:5" x14ac:dyDescent="0.2">
      <c r="E136" s="197"/>
    </row>
    <row r="137" spans="5:5" x14ac:dyDescent="0.2">
      <c r="E137" s="197"/>
    </row>
    <row r="138" spans="5:5" x14ac:dyDescent="0.2">
      <c r="E138" s="197"/>
    </row>
    <row r="139" spans="5:5" x14ac:dyDescent="0.2">
      <c r="E139" s="197"/>
    </row>
    <row r="140" spans="5:5" x14ac:dyDescent="0.2">
      <c r="E140" s="197"/>
    </row>
    <row r="141" spans="5:5" x14ac:dyDescent="0.2">
      <c r="E141" s="197"/>
    </row>
    <row r="142" spans="5:5" x14ac:dyDescent="0.2">
      <c r="E142" s="197"/>
    </row>
    <row r="143" spans="5:5" x14ac:dyDescent="0.2">
      <c r="E143" s="197"/>
    </row>
    <row r="144" spans="5:5" x14ac:dyDescent="0.2">
      <c r="E144" s="197"/>
    </row>
    <row r="145" spans="5:5" x14ac:dyDescent="0.2">
      <c r="E145" s="197"/>
    </row>
    <row r="146" spans="5:5" x14ac:dyDescent="0.2">
      <c r="E146" s="197"/>
    </row>
    <row r="147" spans="5:5" x14ac:dyDescent="0.2">
      <c r="E147" s="197"/>
    </row>
    <row r="148" spans="5:5" x14ac:dyDescent="0.2">
      <c r="E148" s="197"/>
    </row>
    <row r="149" spans="5:5" x14ac:dyDescent="0.2">
      <c r="E149" s="197"/>
    </row>
    <row r="150" spans="5:5" x14ac:dyDescent="0.2">
      <c r="E150" s="197"/>
    </row>
    <row r="151" spans="5:5" x14ac:dyDescent="0.2">
      <c r="E151" s="197"/>
    </row>
    <row r="152" spans="5:5" x14ac:dyDescent="0.2">
      <c r="E152" s="197"/>
    </row>
    <row r="153" spans="5:5" x14ac:dyDescent="0.2">
      <c r="E153" s="197"/>
    </row>
    <row r="154" spans="5:5" x14ac:dyDescent="0.2">
      <c r="E154" s="197"/>
    </row>
    <row r="155" spans="5:5" x14ac:dyDescent="0.2">
      <c r="E155" s="197"/>
    </row>
    <row r="156" spans="5:5" x14ac:dyDescent="0.2">
      <c r="E156" s="197"/>
    </row>
    <row r="157" spans="5:5" x14ac:dyDescent="0.2">
      <c r="E157" s="197"/>
    </row>
    <row r="158" spans="5:5" x14ac:dyDescent="0.2">
      <c r="E158" s="197"/>
    </row>
    <row r="159" spans="5:5" x14ac:dyDescent="0.2">
      <c r="E159" s="197"/>
    </row>
    <row r="160" spans="5:5" x14ac:dyDescent="0.2">
      <c r="E160" s="197"/>
    </row>
    <row r="161" spans="5:5" x14ac:dyDescent="0.2">
      <c r="E161" s="197"/>
    </row>
    <row r="162" spans="5:5" x14ac:dyDescent="0.2">
      <c r="E162" s="197"/>
    </row>
    <row r="163" spans="5:5" x14ac:dyDescent="0.2">
      <c r="E163" s="197"/>
    </row>
    <row r="164" spans="5:5" x14ac:dyDescent="0.2">
      <c r="E164" s="197"/>
    </row>
    <row r="165" spans="5:5" x14ac:dyDescent="0.2">
      <c r="E165" s="197"/>
    </row>
    <row r="166" spans="5:5" x14ac:dyDescent="0.2">
      <c r="E166" s="197"/>
    </row>
    <row r="167" spans="5:5" x14ac:dyDescent="0.2">
      <c r="E167" s="197"/>
    </row>
    <row r="168" spans="5:5" x14ac:dyDescent="0.2">
      <c r="E168" s="197"/>
    </row>
    <row r="169" spans="5:5" x14ac:dyDescent="0.2">
      <c r="E169" s="197"/>
    </row>
    <row r="170" spans="5:5" x14ac:dyDescent="0.2">
      <c r="E170" s="197"/>
    </row>
    <row r="171" spans="5:5" x14ac:dyDescent="0.2">
      <c r="E171" s="197"/>
    </row>
    <row r="172" spans="5:5" x14ac:dyDescent="0.2">
      <c r="E172" s="197"/>
    </row>
    <row r="173" spans="5:5" x14ac:dyDescent="0.2">
      <c r="E173" s="197"/>
    </row>
    <row r="174" spans="5:5" x14ac:dyDescent="0.2">
      <c r="E174" s="197"/>
    </row>
    <row r="175" spans="5:5" x14ac:dyDescent="0.2">
      <c r="E175" s="197"/>
    </row>
    <row r="176" spans="5:5" x14ac:dyDescent="0.2">
      <c r="E176" s="197"/>
    </row>
    <row r="177" spans="5:5" x14ac:dyDescent="0.2">
      <c r="E177" s="197"/>
    </row>
    <row r="178" spans="5:5" x14ac:dyDescent="0.2">
      <c r="E178" s="197"/>
    </row>
    <row r="179" spans="5:5" x14ac:dyDescent="0.2">
      <c r="E179" s="197"/>
    </row>
    <row r="180" spans="5:5" x14ac:dyDescent="0.2">
      <c r="E180" s="197"/>
    </row>
    <row r="181" spans="5:5" x14ac:dyDescent="0.2">
      <c r="E181" s="197"/>
    </row>
    <row r="182" spans="5:5" x14ac:dyDescent="0.2">
      <c r="E182" s="197"/>
    </row>
    <row r="183" spans="5:5" x14ac:dyDescent="0.2">
      <c r="E183" s="197"/>
    </row>
    <row r="184" spans="5:5" x14ac:dyDescent="0.2">
      <c r="E184" s="197"/>
    </row>
    <row r="185" spans="5:5" x14ac:dyDescent="0.2">
      <c r="E185" s="197"/>
    </row>
    <row r="186" spans="5:5" x14ac:dyDescent="0.2">
      <c r="E186" s="197"/>
    </row>
    <row r="187" spans="5:5" x14ac:dyDescent="0.2">
      <c r="E187" s="197"/>
    </row>
    <row r="188" spans="5:5" x14ac:dyDescent="0.2">
      <c r="E188" s="197"/>
    </row>
    <row r="189" spans="5:5" x14ac:dyDescent="0.2">
      <c r="E189" s="197"/>
    </row>
    <row r="190" spans="5:5" x14ac:dyDescent="0.2">
      <c r="E190" s="197"/>
    </row>
    <row r="191" spans="5:5" x14ac:dyDescent="0.2">
      <c r="E191" s="197"/>
    </row>
    <row r="192" spans="5:5" x14ac:dyDescent="0.2">
      <c r="E192" s="197"/>
    </row>
    <row r="193" spans="5:5" x14ac:dyDescent="0.2">
      <c r="E193" s="197"/>
    </row>
    <row r="194" spans="5:5" x14ac:dyDescent="0.2">
      <c r="E194" s="197"/>
    </row>
    <row r="195" spans="5:5" x14ac:dyDescent="0.2">
      <c r="E195" s="197"/>
    </row>
    <row r="196" spans="5:5" x14ac:dyDescent="0.2">
      <c r="E196" s="197"/>
    </row>
    <row r="197" spans="5:5" x14ac:dyDescent="0.2">
      <c r="E197" s="197"/>
    </row>
    <row r="198" spans="5:5" x14ac:dyDescent="0.2">
      <c r="E198" s="197"/>
    </row>
    <row r="199" spans="5:5" x14ac:dyDescent="0.2">
      <c r="E199" s="197"/>
    </row>
    <row r="200" spans="5:5" x14ac:dyDescent="0.2">
      <c r="E200" s="197"/>
    </row>
    <row r="201" spans="5:5" x14ac:dyDescent="0.2">
      <c r="E201" s="197"/>
    </row>
    <row r="202" spans="5:5" x14ac:dyDescent="0.2">
      <c r="E202" s="197"/>
    </row>
    <row r="203" spans="5:5" x14ac:dyDescent="0.2">
      <c r="E203" s="197"/>
    </row>
    <row r="204" spans="5:5" x14ac:dyDescent="0.2">
      <c r="E204" s="197"/>
    </row>
    <row r="205" spans="5:5" x14ac:dyDescent="0.2">
      <c r="E205" s="197"/>
    </row>
    <row r="206" spans="5:5" x14ac:dyDescent="0.2">
      <c r="E206" s="197"/>
    </row>
    <row r="207" spans="5:5" x14ac:dyDescent="0.2">
      <c r="E207" s="197"/>
    </row>
    <row r="208" spans="5:5" x14ac:dyDescent="0.2">
      <c r="E208" s="197"/>
    </row>
    <row r="209" spans="5:5" x14ac:dyDescent="0.2">
      <c r="E209" s="197"/>
    </row>
    <row r="210" spans="5:5" x14ac:dyDescent="0.2">
      <c r="E210" s="197"/>
    </row>
    <row r="211" spans="5:5" x14ac:dyDescent="0.2">
      <c r="E211" s="197"/>
    </row>
    <row r="212" spans="5:5" x14ac:dyDescent="0.2">
      <c r="E212" s="197"/>
    </row>
    <row r="213" spans="5:5" x14ac:dyDescent="0.2">
      <c r="E213" s="197"/>
    </row>
    <row r="214" spans="5:5" x14ac:dyDescent="0.2">
      <c r="E214" s="197"/>
    </row>
    <row r="215" spans="5:5" x14ac:dyDescent="0.2">
      <c r="E215" s="197"/>
    </row>
    <row r="216" spans="5:5" x14ac:dyDescent="0.2">
      <c r="E216" s="197"/>
    </row>
    <row r="217" spans="5:5" x14ac:dyDescent="0.2">
      <c r="E217" s="197"/>
    </row>
    <row r="218" spans="5:5" x14ac:dyDescent="0.2">
      <c r="E218" s="197"/>
    </row>
    <row r="219" spans="5:5" x14ac:dyDescent="0.2">
      <c r="E219" s="197"/>
    </row>
    <row r="220" spans="5:5" x14ac:dyDescent="0.2">
      <c r="E220" s="197"/>
    </row>
    <row r="221" spans="5:5" x14ac:dyDescent="0.2">
      <c r="E221" s="197"/>
    </row>
    <row r="222" spans="5:5" x14ac:dyDescent="0.2">
      <c r="E222" s="197"/>
    </row>
    <row r="223" spans="5:5" x14ac:dyDescent="0.2">
      <c r="E223" s="197"/>
    </row>
    <row r="224" spans="5:5" x14ac:dyDescent="0.2">
      <c r="E224" s="197"/>
    </row>
    <row r="225" spans="5:5" x14ac:dyDescent="0.2">
      <c r="E225" s="197"/>
    </row>
    <row r="226" spans="5:5" x14ac:dyDescent="0.2">
      <c r="E226" s="197"/>
    </row>
    <row r="227" spans="5:5" x14ac:dyDescent="0.2">
      <c r="E227" s="197"/>
    </row>
    <row r="228" spans="5:5" x14ac:dyDescent="0.2">
      <c r="E228" s="197"/>
    </row>
    <row r="229" spans="5:5" x14ac:dyDescent="0.2">
      <c r="E229" s="197"/>
    </row>
    <row r="230" spans="5:5" x14ac:dyDescent="0.2">
      <c r="E230" s="197"/>
    </row>
    <row r="231" spans="5:5" x14ac:dyDescent="0.2">
      <c r="E231" s="197"/>
    </row>
    <row r="232" spans="5:5" x14ac:dyDescent="0.2">
      <c r="E232" s="197"/>
    </row>
    <row r="233" spans="5:5" x14ac:dyDescent="0.2">
      <c r="E233" s="197"/>
    </row>
    <row r="234" spans="5:5" x14ac:dyDescent="0.2">
      <c r="E234" s="197"/>
    </row>
    <row r="235" spans="5:5" x14ac:dyDescent="0.2">
      <c r="E235" s="197"/>
    </row>
    <row r="236" spans="5:5" x14ac:dyDescent="0.2">
      <c r="E236" s="197"/>
    </row>
    <row r="237" spans="5:5" x14ac:dyDescent="0.2">
      <c r="E237" s="197"/>
    </row>
    <row r="238" spans="5:5" x14ac:dyDescent="0.2">
      <c r="E238" s="197"/>
    </row>
    <row r="239" spans="5:5" x14ac:dyDescent="0.2">
      <c r="E239" s="197"/>
    </row>
    <row r="240" spans="5:5" x14ac:dyDescent="0.2">
      <c r="E240" s="197"/>
    </row>
    <row r="241" spans="5:5" x14ac:dyDescent="0.2">
      <c r="E241" s="197"/>
    </row>
    <row r="242" spans="5:5" x14ac:dyDescent="0.2">
      <c r="E242" s="197"/>
    </row>
    <row r="243" spans="5:5" x14ac:dyDescent="0.2">
      <c r="E243" s="197"/>
    </row>
    <row r="244" spans="5:5" x14ac:dyDescent="0.2">
      <c r="E244" s="197"/>
    </row>
    <row r="245" spans="5:5" x14ac:dyDescent="0.2">
      <c r="E245" s="197"/>
    </row>
    <row r="246" spans="5:5" x14ac:dyDescent="0.2">
      <c r="E246" s="197"/>
    </row>
    <row r="247" spans="5:5" x14ac:dyDescent="0.2">
      <c r="E247" s="197"/>
    </row>
    <row r="248" spans="5:5" x14ac:dyDescent="0.2">
      <c r="E248" s="197"/>
    </row>
    <row r="249" spans="5:5" x14ac:dyDescent="0.2">
      <c r="E249" s="197"/>
    </row>
    <row r="250" spans="5:5" x14ac:dyDescent="0.2">
      <c r="E250" s="197"/>
    </row>
    <row r="251" spans="5:5" x14ac:dyDescent="0.2">
      <c r="E251" s="197"/>
    </row>
    <row r="252" spans="5:5" x14ac:dyDescent="0.2">
      <c r="E252" s="197"/>
    </row>
    <row r="253" spans="5:5" x14ac:dyDescent="0.2">
      <c r="E253" s="197"/>
    </row>
    <row r="254" spans="5:5" x14ac:dyDescent="0.2">
      <c r="E254" s="197"/>
    </row>
    <row r="255" spans="5:5" x14ac:dyDescent="0.2">
      <c r="E255" s="197"/>
    </row>
    <row r="256" spans="5:5" x14ac:dyDescent="0.2">
      <c r="E256" s="197"/>
    </row>
    <row r="257" spans="5:5" x14ac:dyDescent="0.2">
      <c r="E257" s="197"/>
    </row>
    <row r="258" spans="5:5" x14ac:dyDescent="0.2">
      <c r="E258" s="197"/>
    </row>
    <row r="259" spans="5:5" x14ac:dyDescent="0.2">
      <c r="E259" s="197"/>
    </row>
    <row r="260" spans="5:5" x14ac:dyDescent="0.2">
      <c r="E260" s="197"/>
    </row>
    <row r="261" spans="5:5" x14ac:dyDescent="0.2">
      <c r="E261" s="197"/>
    </row>
    <row r="262" spans="5:5" x14ac:dyDescent="0.2">
      <c r="E262" s="197"/>
    </row>
    <row r="263" spans="5:5" x14ac:dyDescent="0.2">
      <c r="E263" s="197"/>
    </row>
    <row r="264" spans="5:5" x14ac:dyDescent="0.2">
      <c r="E264" s="197"/>
    </row>
    <row r="265" spans="5:5" x14ac:dyDescent="0.2">
      <c r="E265" s="197"/>
    </row>
    <row r="266" spans="5:5" x14ac:dyDescent="0.2">
      <c r="E266" s="197"/>
    </row>
    <row r="267" spans="5:5" x14ac:dyDescent="0.2">
      <c r="E267" s="197"/>
    </row>
    <row r="268" spans="5:5" x14ac:dyDescent="0.2">
      <c r="E268" s="197"/>
    </row>
    <row r="269" spans="5:5" x14ac:dyDescent="0.2">
      <c r="E269" s="197"/>
    </row>
    <row r="270" spans="5:5" x14ac:dyDescent="0.2">
      <c r="E270" s="197"/>
    </row>
    <row r="271" spans="5:5" x14ac:dyDescent="0.2">
      <c r="E271" s="197"/>
    </row>
    <row r="272" spans="5:5" x14ac:dyDescent="0.2">
      <c r="E272" s="197"/>
    </row>
    <row r="273" spans="5:5" x14ac:dyDescent="0.2">
      <c r="E273" s="197"/>
    </row>
    <row r="274" spans="5:5" x14ac:dyDescent="0.2">
      <c r="E274" s="197"/>
    </row>
    <row r="275" spans="5:5" x14ac:dyDescent="0.2">
      <c r="E275" s="197"/>
    </row>
    <row r="276" spans="5:5" x14ac:dyDescent="0.2">
      <c r="E276" s="197"/>
    </row>
    <row r="277" spans="5:5" x14ac:dyDescent="0.2">
      <c r="E277" s="197"/>
    </row>
    <row r="278" spans="5:5" x14ac:dyDescent="0.2">
      <c r="E278" s="197"/>
    </row>
    <row r="279" spans="5:5" x14ac:dyDescent="0.2">
      <c r="E279" s="197"/>
    </row>
    <row r="280" spans="5:5" x14ac:dyDescent="0.2">
      <c r="E280" s="197"/>
    </row>
    <row r="281" spans="5:5" x14ac:dyDescent="0.2">
      <c r="E281" s="197"/>
    </row>
    <row r="282" spans="5:5" x14ac:dyDescent="0.2">
      <c r="E282" s="197"/>
    </row>
    <row r="283" spans="5:5" x14ac:dyDescent="0.2">
      <c r="E283" s="197"/>
    </row>
    <row r="284" spans="5:5" x14ac:dyDescent="0.2">
      <c r="E284" s="197"/>
    </row>
    <row r="285" spans="5:5" x14ac:dyDescent="0.2">
      <c r="E285" s="197"/>
    </row>
    <row r="286" spans="5:5" x14ac:dyDescent="0.2">
      <c r="E286" s="197"/>
    </row>
    <row r="287" spans="5:5" x14ac:dyDescent="0.2">
      <c r="E287" s="197"/>
    </row>
    <row r="288" spans="5:5" x14ac:dyDescent="0.2">
      <c r="E288" s="197"/>
    </row>
    <row r="289" spans="5:5" x14ac:dyDescent="0.2">
      <c r="E289" s="197"/>
    </row>
    <row r="290" spans="5:5" x14ac:dyDescent="0.2">
      <c r="E290" s="197"/>
    </row>
    <row r="291" spans="5:5" x14ac:dyDescent="0.2">
      <c r="E291" s="197"/>
    </row>
    <row r="292" spans="5:5" x14ac:dyDescent="0.2">
      <c r="E292" s="197"/>
    </row>
    <row r="293" spans="5:5" x14ac:dyDescent="0.2">
      <c r="E293" s="197"/>
    </row>
    <row r="294" spans="5:5" x14ac:dyDescent="0.2">
      <c r="E294" s="197"/>
    </row>
    <row r="295" spans="5:5" x14ac:dyDescent="0.2">
      <c r="E295" s="197"/>
    </row>
    <row r="296" spans="5:5" x14ac:dyDescent="0.2">
      <c r="E296" s="197"/>
    </row>
    <row r="297" spans="5:5" x14ac:dyDescent="0.2">
      <c r="E297" s="197"/>
    </row>
    <row r="298" spans="5:5" x14ac:dyDescent="0.2">
      <c r="E298" s="197"/>
    </row>
    <row r="299" spans="5:5" x14ac:dyDescent="0.2">
      <c r="E299" s="197"/>
    </row>
    <row r="300" spans="5:5" x14ac:dyDescent="0.2">
      <c r="E300" s="197"/>
    </row>
    <row r="301" spans="5:5" x14ac:dyDescent="0.2">
      <c r="E301" s="197"/>
    </row>
    <row r="302" spans="5:5" x14ac:dyDescent="0.2">
      <c r="E302" s="197"/>
    </row>
    <row r="303" spans="5:5" x14ac:dyDescent="0.2">
      <c r="E303" s="197"/>
    </row>
    <row r="304" spans="5:5" x14ac:dyDescent="0.2">
      <c r="E304" s="197"/>
    </row>
    <row r="305" spans="5:5" x14ac:dyDescent="0.2">
      <c r="E305" s="197"/>
    </row>
    <row r="306" spans="5:5" x14ac:dyDescent="0.2">
      <c r="E306" s="197"/>
    </row>
    <row r="307" spans="5:5" x14ac:dyDescent="0.2">
      <c r="E307" s="197"/>
    </row>
    <row r="308" spans="5:5" x14ac:dyDescent="0.2">
      <c r="E308" s="197"/>
    </row>
    <row r="309" spans="5:5" x14ac:dyDescent="0.2">
      <c r="E309" s="197"/>
    </row>
    <row r="310" spans="5:5" x14ac:dyDescent="0.2">
      <c r="E310" s="197"/>
    </row>
    <row r="311" spans="5:5" x14ac:dyDescent="0.2">
      <c r="E311" s="197"/>
    </row>
    <row r="312" spans="5:5" x14ac:dyDescent="0.2">
      <c r="E312" s="197"/>
    </row>
    <row r="313" spans="5:5" x14ac:dyDescent="0.2">
      <c r="E313" s="197"/>
    </row>
    <row r="314" spans="5:5" x14ac:dyDescent="0.2">
      <c r="E314" s="197"/>
    </row>
    <row r="315" spans="5:5" x14ac:dyDescent="0.2">
      <c r="E315" s="197"/>
    </row>
    <row r="316" spans="5:5" x14ac:dyDescent="0.2">
      <c r="E316" s="197"/>
    </row>
    <row r="317" spans="5:5" x14ac:dyDescent="0.2">
      <c r="E317" s="197"/>
    </row>
    <row r="318" spans="5:5" x14ac:dyDescent="0.2">
      <c r="E318" s="197"/>
    </row>
    <row r="319" spans="5:5" x14ac:dyDescent="0.2">
      <c r="E319" s="197"/>
    </row>
    <row r="320" spans="5:5" x14ac:dyDescent="0.2">
      <c r="E320" s="197"/>
    </row>
    <row r="321" spans="5:5" x14ac:dyDescent="0.2">
      <c r="E321" s="197"/>
    </row>
    <row r="322" spans="5:5" x14ac:dyDescent="0.2">
      <c r="E322" s="197"/>
    </row>
    <row r="323" spans="5:5" x14ac:dyDescent="0.2">
      <c r="E323" s="197"/>
    </row>
    <row r="324" spans="5:5" x14ac:dyDescent="0.2">
      <c r="E324" s="197"/>
    </row>
    <row r="325" spans="5:5" x14ac:dyDescent="0.2">
      <c r="E325" s="197"/>
    </row>
    <row r="326" spans="5:5" x14ac:dyDescent="0.2">
      <c r="E326" s="197"/>
    </row>
    <row r="327" spans="5:5" x14ac:dyDescent="0.2">
      <c r="E327" s="197"/>
    </row>
    <row r="328" spans="5:5" x14ac:dyDescent="0.2">
      <c r="E328" s="197"/>
    </row>
    <row r="329" spans="5:5" x14ac:dyDescent="0.2">
      <c r="E329" s="197"/>
    </row>
    <row r="330" spans="5:5" x14ac:dyDescent="0.2">
      <c r="E330" s="197"/>
    </row>
    <row r="331" spans="5:5" x14ac:dyDescent="0.2">
      <c r="E331" s="197"/>
    </row>
    <row r="332" spans="5:5" x14ac:dyDescent="0.2">
      <c r="E332" s="197"/>
    </row>
    <row r="333" spans="5:5" x14ac:dyDescent="0.2">
      <c r="E333" s="197"/>
    </row>
    <row r="334" spans="5:5" x14ac:dyDescent="0.2">
      <c r="E334" s="197"/>
    </row>
    <row r="335" spans="5:5" x14ac:dyDescent="0.2">
      <c r="E335" s="197"/>
    </row>
    <row r="336" spans="5:5" x14ac:dyDescent="0.2">
      <c r="E336" s="197"/>
    </row>
    <row r="337" spans="5:5" x14ac:dyDescent="0.2">
      <c r="E337" s="197"/>
    </row>
    <row r="338" spans="5:5" x14ac:dyDescent="0.2">
      <c r="E338" s="197"/>
    </row>
    <row r="339" spans="5:5" x14ac:dyDescent="0.2">
      <c r="E339" s="197"/>
    </row>
    <row r="340" spans="5:5" x14ac:dyDescent="0.2">
      <c r="E340" s="197"/>
    </row>
    <row r="341" spans="5:5" x14ac:dyDescent="0.2">
      <c r="E341" s="197"/>
    </row>
    <row r="342" spans="5:5" x14ac:dyDescent="0.2">
      <c r="E342" s="197"/>
    </row>
    <row r="343" spans="5:5" x14ac:dyDescent="0.2">
      <c r="E343" s="197"/>
    </row>
    <row r="344" spans="5:5" x14ac:dyDescent="0.2">
      <c r="E344" s="197"/>
    </row>
    <row r="345" spans="5:5" x14ac:dyDescent="0.2">
      <c r="E345" s="197"/>
    </row>
    <row r="346" spans="5:5" x14ac:dyDescent="0.2">
      <c r="E346" s="197"/>
    </row>
    <row r="347" spans="5:5" x14ac:dyDescent="0.2">
      <c r="E347" s="197"/>
    </row>
    <row r="348" spans="5:5" x14ac:dyDescent="0.2">
      <c r="E348" s="197"/>
    </row>
    <row r="349" spans="5:5" x14ac:dyDescent="0.2">
      <c r="E349" s="197"/>
    </row>
    <row r="350" spans="5:5" x14ac:dyDescent="0.2">
      <c r="E350" s="197"/>
    </row>
    <row r="351" spans="5:5" x14ac:dyDescent="0.2">
      <c r="E351" s="197"/>
    </row>
    <row r="352" spans="5:5" x14ac:dyDescent="0.2">
      <c r="E352" s="197"/>
    </row>
    <row r="353" spans="5:5" x14ac:dyDescent="0.2">
      <c r="E353" s="197"/>
    </row>
    <row r="354" spans="5:5" x14ac:dyDescent="0.2">
      <c r="E354" s="197"/>
    </row>
    <row r="355" spans="5:5" x14ac:dyDescent="0.2">
      <c r="E355" s="197"/>
    </row>
    <row r="356" spans="5:5" x14ac:dyDescent="0.2">
      <c r="E356" s="197"/>
    </row>
    <row r="357" spans="5:5" x14ac:dyDescent="0.2">
      <c r="E357" s="197"/>
    </row>
    <row r="358" spans="5:5" x14ac:dyDescent="0.2">
      <c r="E358" s="197"/>
    </row>
    <row r="359" spans="5:5" x14ac:dyDescent="0.2">
      <c r="E359" s="197"/>
    </row>
    <row r="360" spans="5:5" x14ac:dyDescent="0.2">
      <c r="E360" s="197"/>
    </row>
    <row r="361" spans="5:5" x14ac:dyDescent="0.2">
      <c r="E361" s="197"/>
    </row>
    <row r="362" spans="5:5" x14ac:dyDescent="0.2">
      <c r="E362" s="197"/>
    </row>
    <row r="363" spans="5:5" x14ac:dyDescent="0.2">
      <c r="E363" s="197"/>
    </row>
    <row r="364" spans="5:5" x14ac:dyDescent="0.2">
      <c r="E364" s="197"/>
    </row>
    <row r="365" spans="5:5" x14ac:dyDescent="0.2">
      <c r="E365" s="197"/>
    </row>
    <row r="366" spans="5:5" x14ac:dyDescent="0.2">
      <c r="E366" s="197"/>
    </row>
    <row r="367" spans="5:5" x14ac:dyDescent="0.2">
      <c r="E367" s="197"/>
    </row>
    <row r="368" spans="5:5" x14ac:dyDescent="0.2">
      <c r="E368" s="197"/>
    </row>
    <row r="369" spans="5:5" x14ac:dyDescent="0.2">
      <c r="E369" s="197"/>
    </row>
    <row r="370" spans="5:5" x14ac:dyDescent="0.2">
      <c r="E370" s="197"/>
    </row>
    <row r="371" spans="5:5" x14ac:dyDescent="0.2">
      <c r="E371" s="197"/>
    </row>
    <row r="372" spans="5:5" x14ac:dyDescent="0.2">
      <c r="E372" s="197"/>
    </row>
    <row r="373" spans="5:5" x14ac:dyDescent="0.2">
      <c r="E373" s="197"/>
    </row>
    <row r="374" spans="5:5" x14ac:dyDescent="0.2">
      <c r="E374" s="197"/>
    </row>
    <row r="375" spans="5:5" x14ac:dyDescent="0.2">
      <c r="E375" s="197"/>
    </row>
    <row r="376" spans="5:5" x14ac:dyDescent="0.2">
      <c r="E376" s="197"/>
    </row>
    <row r="377" spans="5:5" x14ac:dyDescent="0.2">
      <c r="E377" s="197"/>
    </row>
    <row r="378" spans="5:5" x14ac:dyDescent="0.2">
      <c r="E378" s="197"/>
    </row>
    <row r="379" spans="5:5" x14ac:dyDescent="0.2">
      <c r="E379" s="197"/>
    </row>
    <row r="380" spans="5:5" x14ac:dyDescent="0.2">
      <c r="E380" s="197"/>
    </row>
    <row r="381" spans="5:5" x14ac:dyDescent="0.2">
      <c r="E381" s="197"/>
    </row>
    <row r="382" spans="5:5" x14ac:dyDescent="0.2">
      <c r="E382" s="197"/>
    </row>
    <row r="383" spans="5:5" x14ac:dyDescent="0.2">
      <c r="E383" s="197"/>
    </row>
    <row r="384" spans="5:5" x14ac:dyDescent="0.2">
      <c r="E384" s="197"/>
    </row>
    <row r="385" spans="5:5" x14ac:dyDescent="0.2">
      <c r="E385" s="197"/>
    </row>
    <row r="386" spans="5:5" x14ac:dyDescent="0.2">
      <c r="E386" s="197"/>
    </row>
    <row r="387" spans="5:5" x14ac:dyDescent="0.2">
      <c r="E387" s="197"/>
    </row>
    <row r="388" spans="5:5" x14ac:dyDescent="0.2">
      <c r="E388" s="197"/>
    </row>
    <row r="389" spans="5:5" x14ac:dyDescent="0.2">
      <c r="E389" s="197"/>
    </row>
    <row r="390" spans="5:5" x14ac:dyDescent="0.2">
      <c r="E390" s="197"/>
    </row>
    <row r="391" spans="5:5" x14ac:dyDescent="0.2">
      <c r="E391" s="197"/>
    </row>
    <row r="392" spans="5:5" x14ac:dyDescent="0.2">
      <c r="E392" s="197"/>
    </row>
    <row r="393" spans="5:5" x14ac:dyDescent="0.2">
      <c r="E393" s="197"/>
    </row>
    <row r="394" spans="5:5" x14ac:dyDescent="0.2">
      <c r="E394" s="197"/>
    </row>
    <row r="395" spans="5:5" x14ac:dyDescent="0.2">
      <c r="E395" s="197"/>
    </row>
    <row r="396" spans="5:5" x14ac:dyDescent="0.2">
      <c r="E396" s="197"/>
    </row>
    <row r="397" spans="5:5" x14ac:dyDescent="0.2">
      <c r="E397" s="197"/>
    </row>
    <row r="398" spans="5:5" x14ac:dyDescent="0.2">
      <c r="E398" s="197"/>
    </row>
    <row r="399" spans="5:5" x14ac:dyDescent="0.2">
      <c r="E399" s="197"/>
    </row>
    <row r="400" spans="5:5" x14ac:dyDescent="0.2">
      <c r="E400" s="197"/>
    </row>
    <row r="401" spans="5:5" x14ac:dyDescent="0.2">
      <c r="E401" s="197"/>
    </row>
    <row r="402" spans="5:5" x14ac:dyDescent="0.2">
      <c r="E402" s="197"/>
    </row>
    <row r="403" spans="5:5" x14ac:dyDescent="0.2">
      <c r="E403" s="197"/>
    </row>
    <row r="404" spans="5:5" x14ac:dyDescent="0.2">
      <c r="E404" s="197"/>
    </row>
    <row r="405" spans="5:5" x14ac:dyDescent="0.2">
      <c r="E405" s="197"/>
    </row>
    <row r="406" spans="5:5" x14ac:dyDescent="0.2">
      <c r="E406" s="197"/>
    </row>
    <row r="407" spans="5:5" x14ac:dyDescent="0.2">
      <c r="E407" s="197"/>
    </row>
    <row r="408" spans="5:5" x14ac:dyDescent="0.2">
      <c r="E408" s="197"/>
    </row>
    <row r="409" spans="5:5" x14ac:dyDescent="0.2">
      <c r="E409" s="197"/>
    </row>
    <row r="410" spans="5:5" x14ac:dyDescent="0.2">
      <c r="E410" s="197"/>
    </row>
    <row r="411" spans="5:5" x14ac:dyDescent="0.2">
      <c r="E411" s="197"/>
    </row>
    <row r="412" spans="5:5" x14ac:dyDescent="0.2">
      <c r="E412" s="197"/>
    </row>
    <row r="413" spans="5:5" x14ac:dyDescent="0.2">
      <c r="E413" s="197"/>
    </row>
    <row r="414" spans="5:5" x14ac:dyDescent="0.2">
      <c r="E414" s="197"/>
    </row>
    <row r="415" spans="5:5" x14ac:dyDescent="0.2">
      <c r="E415" s="197"/>
    </row>
    <row r="416" spans="5:5" x14ac:dyDescent="0.2">
      <c r="E416" s="197"/>
    </row>
    <row r="417" spans="5:5" x14ac:dyDescent="0.2">
      <c r="E417" s="197"/>
    </row>
    <row r="418" spans="5:5" x14ac:dyDescent="0.2">
      <c r="E418" s="197"/>
    </row>
    <row r="419" spans="5:5" x14ac:dyDescent="0.2">
      <c r="E419" s="197"/>
    </row>
    <row r="420" spans="5:5" x14ac:dyDescent="0.2">
      <c r="E420" s="197"/>
    </row>
    <row r="421" spans="5:5" x14ac:dyDescent="0.2">
      <c r="E421" s="197"/>
    </row>
    <row r="422" spans="5:5" x14ac:dyDescent="0.2">
      <c r="E422" s="197"/>
    </row>
    <row r="423" spans="5:5" x14ac:dyDescent="0.2">
      <c r="E423" s="197"/>
    </row>
    <row r="424" spans="5:5" x14ac:dyDescent="0.2">
      <c r="E424" s="197"/>
    </row>
    <row r="425" spans="5:5" x14ac:dyDescent="0.2">
      <c r="E425" s="197"/>
    </row>
    <row r="426" spans="5:5" x14ac:dyDescent="0.2">
      <c r="E426" s="197"/>
    </row>
    <row r="427" spans="5:5" x14ac:dyDescent="0.2">
      <c r="E427" s="197"/>
    </row>
    <row r="428" spans="5:5" x14ac:dyDescent="0.2">
      <c r="E428" s="197"/>
    </row>
    <row r="429" spans="5:5" x14ac:dyDescent="0.2">
      <c r="E429" s="197"/>
    </row>
    <row r="430" spans="5:5" x14ac:dyDescent="0.2">
      <c r="E430" s="197"/>
    </row>
    <row r="431" spans="5:5" x14ac:dyDescent="0.2">
      <c r="E431" s="197"/>
    </row>
    <row r="432" spans="5:5" x14ac:dyDescent="0.2">
      <c r="E432" s="197"/>
    </row>
    <row r="433" spans="5:5" x14ac:dyDescent="0.2">
      <c r="E433" s="197"/>
    </row>
    <row r="434" spans="5:5" x14ac:dyDescent="0.2">
      <c r="E434" s="197"/>
    </row>
    <row r="435" spans="5:5" x14ac:dyDescent="0.2">
      <c r="E435" s="197"/>
    </row>
    <row r="436" spans="5:5" x14ac:dyDescent="0.2">
      <c r="E436" s="197"/>
    </row>
    <row r="437" spans="5:5" x14ac:dyDescent="0.2">
      <c r="E437" s="197"/>
    </row>
    <row r="438" spans="5:5" x14ac:dyDescent="0.2">
      <c r="E438" s="197"/>
    </row>
    <row r="439" spans="5:5" x14ac:dyDescent="0.2">
      <c r="E439" s="197"/>
    </row>
    <row r="440" spans="5:5" x14ac:dyDescent="0.2">
      <c r="E440" s="197"/>
    </row>
    <row r="441" spans="5:5" x14ac:dyDescent="0.2">
      <c r="E441" s="197"/>
    </row>
    <row r="442" spans="5:5" x14ac:dyDescent="0.2">
      <c r="E442" s="197"/>
    </row>
    <row r="443" spans="5:5" x14ac:dyDescent="0.2">
      <c r="E443" s="197"/>
    </row>
    <row r="444" spans="5:5" x14ac:dyDescent="0.2">
      <c r="E444" s="197"/>
    </row>
    <row r="445" spans="5:5" x14ac:dyDescent="0.2">
      <c r="E445" s="197"/>
    </row>
    <row r="446" spans="5:5" x14ac:dyDescent="0.2">
      <c r="E446" s="197"/>
    </row>
    <row r="447" spans="5:5" x14ac:dyDescent="0.2">
      <c r="E447" s="197"/>
    </row>
    <row r="448" spans="5:5" x14ac:dyDescent="0.2">
      <c r="E448" s="197"/>
    </row>
    <row r="449" spans="5:5" x14ac:dyDescent="0.2">
      <c r="E449" s="197"/>
    </row>
    <row r="450" spans="5:5" x14ac:dyDescent="0.2">
      <c r="E450" s="197"/>
    </row>
    <row r="451" spans="5:5" x14ac:dyDescent="0.2">
      <c r="E451" s="197"/>
    </row>
    <row r="452" spans="5:5" x14ac:dyDescent="0.2">
      <c r="E452" s="197"/>
    </row>
    <row r="453" spans="5:5" x14ac:dyDescent="0.2">
      <c r="E453" s="197"/>
    </row>
    <row r="454" spans="5:5" x14ac:dyDescent="0.2">
      <c r="E454" s="197"/>
    </row>
    <row r="455" spans="5:5" x14ac:dyDescent="0.2">
      <c r="E455" s="197"/>
    </row>
    <row r="456" spans="5:5" x14ac:dyDescent="0.2">
      <c r="E456" s="197"/>
    </row>
    <row r="457" spans="5:5" x14ac:dyDescent="0.2">
      <c r="E457" s="197"/>
    </row>
    <row r="458" spans="5:5" x14ac:dyDescent="0.2">
      <c r="E458" s="197"/>
    </row>
    <row r="459" spans="5:5" x14ac:dyDescent="0.2">
      <c r="E459" s="197"/>
    </row>
    <row r="460" spans="5:5" x14ac:dyDescent="0.2">
      <c r="E460" s="197"/>
    </row>
    <row r="461" spans="5:5" x14ac:dyDescent="0.2">
      <c r="E461" s="197"/>
    </row>
    <row r="462" spans="5:5" x14ac:dyDescent="0.2">
      <c r="E462" s="197"/>
    </row>
    <row r="463" spans="5:5" x14ac:dyDescent="0.2">
      <c r="E463" s="197"/>
    </row>
    <row r="464" spans="5:5" x14ac:dyDescent="0.2">
      <c r="E464" s="197"/>
    </row>
    <row r="465" spans="5:5" x14ac:dyDescent="0.2">
      <c r="E465" s="197"/>
    </row>
    <row r="466" spans="5:5" x14ac:dyDescent="0.2">
      <c r="E466" s="197"/>
    </row>
    <row r="467" spans="5:5" x14ac:dyDescent="0.2">
      <c r="E467" s="197"/>
    </row>
    <row r="468" spans="5:5" x14ac:dyDescent="0.2">
      <c r="E468" s="197"/>
    </row>
    <row r="469" spans="5:5" x14ac:dyDescent="0.2">
      <c r="E469" s="197"/>
    </row>
    <row r="470" spans="5:5" x14ac:dyDescent="0.2">
      <c r="E470" s="197"/>
    </row>
    <row r="471" spans="5:5" x14ac:dyDescent="0.2">
      <c r="E471" s="197"/>
    </row>
    <row r="472" spans="5:5" x14ac:dyDescent="0.2">
      <c r="E472" s="197"/>
    </row>
    <row r="473" spans="5:5" x14ac:dyDescent="0.2">
      <c r="E473" s="197"/>
    </row>
    <row r="474" spans="5:5" x14ac:dyDescent="0.2">
      <c r="E474" s="197"/>
    </row>
    <row r="475" spans="5:5" x14ac:dyDescent="0.2">
      <c r="E475" s="197"/>
    </row>
    <row r="476" spans="5:5" x14ac:dyDescent="0.2">
      <c r="E476" s="197"/>
    </row>
    <row r="477" spans="5:5" x14ac:dyDescent="0.2">
      <c r="E477" s="197"/>
    </row>
    <row r="478" spans="5:5" x14ac:dyDescent="0.2">
      <c r="E478" s="197"/>
    </row>
    <row r="479" spans="5:5" x14ac:dyDescent="0.2">
      <c r="E479" s="197"/>
    </row>
    <row r="480" spans="5:5" x14ac:dyDescent="0.2">
      <c r="E480" s="197"/>
    </row>
    <row r="481" spans="5:5" x14ac:dyDescent="0.2">
      <c r="E481" s="197"/>
    </row>
    <row r="482" spans="5:5" x14ac:dyDescent="0.2">
      <c r="E482" s="197"/>
    </row>
    <row r="483" spans="5:5" x14ac:dyDescent="0.2">
      <c r="E483" s="197"/>
    </row>
    <row r="484" spans="5:5" x14ac:dyDescent="0.2">
      <c r="E484" s="197"/>
    </row>
    <row r="485" spans="5:5" x14ac:dyDescent="0.2">
      <c r="E485" s="197"/>
    </row>
    <row r="486" spans="5:5" x14ac:dyDescent="0.2">
      <c r="E486" s="197"/>
    </row>
    <row r="487" spans="5:5" x14ac:dyDescent="0.2">
      <c r="E487" s="197"/>
    </row>
    <row r="488" spans="5:5" x14ac:dyDescent="0.2">
      <c r="E488" s="197"/>
    </row>
    <row r="489" spans="5:5" x14ac:dyDescent="0.2">
      <c r="E489" s="197"/>
    </row>
    <row r="490" spans="5:5" x14ac:dyDescent="0.2">
      <c r="E490" s="197"/>
    </row>
    <row r="491" spans="5:5" x14ac:dyDescent="0.2">
      <c r="E491" s="197"/>
    </row>
    <row r="492" spans="5:5" x14ac:dyDescent="0.2">
      <c r="E492" s="197"/>
    </row>
    <row r="493" spans="5:5" x14ac:dyDescent="0.2">
      <c r="E493" s="197"/>
    </row>
    <row r="494" spans="5:5" x14ac:dyDescent="0.2">
      <c r="E494" s="197"/>
    </row>
    <row r="495" spans="5:5" x14ac:dyDescent="0.2">
      <c r="E495" s="197"/>
    </row>
    <row r="496" spans="5:5" x14ac:dyDescent="0.2">
      <c r="E496" s="197"/>
    </row>
    <row r="497" spans="5:5" x14ac:dyDescent="0.2">
      <c r="E497" s="197"/>
    </row>
    <row r="498" spans="5:5" x14ac:dyDescent="0.2">
      <c r="E498" s="197"/>
    </row>
    <row r="499" spans="5:5" x14ac:dyDescent="0.2">
      <c r="E499" s="197"/>
    </row>
    <row r="500" spans="5:5" x14ac:dyDescent="0.2">
      <c r="E500" s="197"/>
    </row>
    <row r="501" spans="5:5" x14ac:dyDescent="0.2">
      <c r="E501" s="197"/>
    </row>
    <row r="502" spans="5:5" x14ac:dyDescent="0.2">
      <c r="E502" s="197"/>
    </row>
    <row r="503" spans="5:5" x14ac:dyDescent="0.2">
      <c r="E503" s="197"/>
    </row>
    <row r="504" spans="5:5" x14ac:dyDescent="0.2">
      <c r="E504" s="197"/>
    </row>
    <row r="505" spans="5:5" x14ac:dyDescent="0.2">
      <c r="E505" s="197"/>
    </row>
    <row r="506" spans="5:5" x14ac:dyDescent="0.2">
      <c r="E506" s="197"/>
    </row>
    <row r="507" spans="5:5" x14ac:dyDescent="0.2">
      <c r="E507" s="197"/>
    </row>
    <row r="508" spans="5:5" x14ac:dyDescent="0.2">
      <c r="E508" s="197"/>
    </row>
    <row r="509" spans="5:5" x14ac:dyDescent="0.2">
      <c r="E509" s="197"/>
    </row>
    <row r="510" spans="5:5" x14ac:dyDescent="0.2">
      <c r="E510" s="197"/>
    </row>
    <row r="511" spans="5:5" x14ac:dyDescent="0.2">
      <c r="E511" s="197"/>
    </row>
    <row r="512" spans="5:5" x14ac:dyDescent="0.2">
      <c r="E512" s="197"/>
    </row>
    <row r="513" spans="5:5" x14ac:dyDescent="0.2">
      <c r="E513" s="197"/>
    </row>
    <row r="514" spans="5:5" x14ac:dyDescent="0.2">
      <c r="E514" s="197"/>
    </row>
    <row r="515" spans="5:5" x14ac:dyDescent="0.2">
      <c r="E515" s="197"/>
    </row>
    <row r="516" spans="5:5" x14ac:dyDescent="0.2">
      <c r="E516" s="197"/>
    </row>
    <row r="517" spans="5:5" x14ac:dyDescent="0.2">
      <c r="E517" s="197"/>
    </row>
    <row r="518" spans="5:5" x14ac:dyDescent="0.2">
      <c r="E518" s="197"/>
    </row>
    <row r="519" spans="5:5" x14ac:dyDescent="0.2">
      <c r="E519" s="197"/>
    </row>
    <row r="520" spans="5:5" x14ac:dyDescent="0.2">
      <c r="E520" s="197"/>
    </row>
    <row r="521" spans="5:5" x14ac:dyDescent="0.2">
      <c r="E521" s="197"/>
    </row>
    <row r="522" spans="5:5" x14ac:dyDescent="0.2">
      <c r="E522" s="197"/>
    </row>
    <row r="523" spans="5:5" x14ac:dyDescent="0.2">
      <c r="E523" s="197"/>
    </row>
    <row r="524" spans="5:5" x14ac:dyDescent="0.2">
      <c r="E524" s="197"/>
    </row>
    <row r="525" spans="5:5" x14ac:dyDescent="0.2">
      <c r="E525" s="197"/>
    </row>
    <row r="526" spans="5:5" x14ac:dyDescent="0.2">
      <c r="E526" s="197"/>
    </row>
    <row r="527" spans="5:5" x14ac:dyDescent="0.2">
      <c r="E527" s="197"/>
    </row>
    <row r="528" spans="5:5" x14ac:dyDescent="0.2">
      <c r="E528" s="197"/>
    </row>
    <row r="529" spans="5:5" x14ac:dyDescent="0.2">
      <c r="E529" s="197"/>
    </row>
    <row r="530" spans="5:5" x14ac:dyDescent="0.2">
      <c r="E530" s="197"/>
    </row>
    <row r="531" spans="5:5" x14ac:dyDescent="0.2">
      <c r="E531" s="197"/>
    </row>
    <row r="532" spans="5:5" x14ac:dyDescent="0.2">
      <c r="E532" s="197"/>
    </row>
    <row r="533" spans="5:5" x14ac:dyDescent="0.2">
      <c r="E533" s="197"/>
    </row>
    <row r="534" spans="5:5" x14ac:dyDescent="0.2">
      <c r="E534" s="197"/>
    </row>
    <row r="535" spans="5:5" x14ac:dyDescent="0.2">
      <c r="E535" s="197"/>
    </row>
    <row r="536" spans="5:5" x14ac:dyDescent="0.2">
      <c r="E536" s="197"/>
    </row>
    <row r="537" spans="5:5" x14ac:dyDescent="0.2">
      <c r="E537" s="197"/>
    </row>
    <row r="538" spans="5:5" x14ac:dyDescent="0.2">
      <c r="E538" s="197"/>
    </row>
    <row r="539" spans="5:5" x14ac:dyDescent="0.2">
      <c r="E539" s="197"/>
    </row>
    <row r="540" spans="5:5" x14ac:dyDescent="0.2">
      <c r="E540" s="197"/>
    </row>
    <row r="541" spans="5:5" x14ac:dyDescent="0.2">
      <c r="E541" s="197"/>
    </row>
    <row r="542" spans="5:5" x14ac:dyDescent="0.2">
      <c r="E542" s="197"/>
    </row>
    <row r="543" spans="5:5" x14ac:dyDescent="0.2">
      <c r="E543" s="197"/>
    </row>
    <row r="544" spans="5:5" x14ac:dyDescent="0.2">
      <c r="E544" s="197"/>
    </row>
    <row r="545" spans="5:5" x14ac:dyDescent="0.2">
      <c r="E545" s="197"/>
    </row>
    <row r="546" spans="5:5" x14ac:dyDescent="0.2">
      <c r="E546" s="197"/>
    </row>
    <row r="547" spans="5:5" x14ac:dyDescent="0.2">
      <c r="E547" s="197"/>
    </row>
    <row r="548" spans="5:5" x14ac:dyDescent="0.2">
      <c r="E548" s="197"/>
    </row>
    <row r="549" spans="5:5" x14ac:dyDescent="0.2">
      <c r="E549" s="197"/>
    </row>
    <row r="550" spans="5:5" x14ac:dyDescent="0.2">
      <c r="E550" s="197"/>
    </row>
    <row r="551" spans="5:5" x14ac:dyDescent="0.2">
      <c r="E551" s="197"/>
    </row>
    <row r="552" spans="5:5" x14ac:dyDescent="0.2">
      <c r="E552" s="197"/>
    </row>
    <row r="553" spans="5:5" x14ac:dyDescent="0.2">
      <c r="E553" s="197"/>
    </row>
    <row r="554" spans="5:5" x14ac:dyDescent="0.2">
      <c r="E554" s="197"/>
    </row>
    <row r="555" spans="5:5" x14ac:dyDescent="0.2">
      <c r="E555" s="197"/>
    </row>
    <row r="556" spans="5:5" x14ac:dyDescent="0.2">
      <c r="E556" s="197"/>
    </row>
    <row r="557" spans="5:5" x14ac:dyDescent="0.2">
      <c r="E557" s="197"/>
    </row>
    <row r="558" spans="5:5" x14ac:dyDescent="0.2">
      <c r="E558" s="197"/>
    </row>
    <row r="559" spans="5:5" x14ac:dyDescent="0.2">
      <c r="E559" s="197"/>
    </row>
    <row r="560" spans="5:5" x14ac:dyDescent="0.2">
      <c r="E560" s="197"/>
    </row>
    <row r="561" spans="5:5" x14ac:dyDescent="0.2">
      <c r="E561" s="197"/>
    </row>
    <row r="562" spans="5:5" x14ac:dyDescent="0.2">
      <c r="E562" s="197"/>
    </row>
    <row r="563" spans="5:5" x14ac:dyDescent="0.2">
      <c r="E563" s="197"/>
    </row>
    <row r="564" spans="5:5" x14ac:dyDescent="0.2">
      <c r="E564" s="197"/>
    </row>
    <row r="565" spans="5:5" x14ac:dyDescent="0.2">
      <c r="E565" s="197"/>
    </row>
    <row r="566" spans="5:5" x14ac:dyDescent="0.2">
      <c r="E566" s="197"/>
    </row>
    <row r="567" spans="5:5" x14ac:dyDescent="0.2">
      <c r="E567" s="197"/>
    </row>
    <row r="568" spans="5:5" x14ac:dyDescent="0.2">
      <c r="E568" s="197"/>
    </row>
    <row r="569" spans="5:5" x14ac:dyDescent="0.2">
      <c r="E569" s="197"/>
    </row>
    <row r="570" spans="5:5" x14ac:dyDescent="0.2">
      <c r="E570" s="197"/>
    </row>
    <row r="571" spans="5:5" x14ac:dyDescent="0.2">
      <c r="E571" s="197"/>
    </row>
    <row r="572" spans="5:5" x14ac:dyDescent="0.2">
      <c r="E572" s="197"/>
    </row>
    <row r="573" spans="5:5" x14ac:dyDescent="0.2">
      <c r="E573" s="197"/>
    </row>
    <row r="574" spans="5:5" x14ac:dyDescent="0.2">
      <c r="E574" s="197"/>
    </row>
    <row r="575" spans="5:5" x14ac:dyDescent="0.2">
      <c r="E575" s="197"/>
    </row>
    <row r="576" spans="5:5" x14ac:dyDescent="0.2">
      <c r="E576" s="197"/>
    </row>
    <row r="577" spans="5:5" x14ac:dyDescent="0.2">
      <c r="E577" s="197"/>
    </row>
    <row r="578" spans="5:5" x14ac:dyDescent="0.2">
      <c r="E578" s="197"/>
    </row>
    <row r="579" spans="5:5" x14ac:dyDescent="0.2">
      <c r="E579" s="197"/>
    </row>
    <row r="580" spans="5:5" x14ac:dyDescent="0.2">
      <c r="E580" s="197"/>
    </row>
    <row r="581" spans="5:5" x14ac:dyDescent="0.2">
      <c r="E581" s="197"/>
    </row>
    <row r="582" spans="5:5" x14ac:dyDescent="0.2">
      <c r="E582" s="197"/>
    </row>
    <row r="583" spans="5:5" x14ac:dyDescent="0.2">
      <c r="E583" s="197"/>
    </row>
    <row r="584" spans="5:5" x14ac:dyDescent="0.2">
      <c r="E584" s="197"/>
    </row>
    <row r="585" spans="5:5" x14ac:dyDescent="0.2">
      <c r="E585" s="197"/>
    </row>
    <row r="586" spans="5:5" x14ac:dyDescent="0.2">
      <c r="E586" s="197"/>
    </row>
    <row r="587" spans="5:5" x14ac:dyDescent="0.2">
      <c r="E587" s="197"/>
    </row>
    <row r="588" spans="5:5" x14ac:dyDescent="0.2">
      <c r="E588" s="197"/>
    </row>
    <row r="589" spans="5:5" x14ac:dyDescent="0.2">
      <c r="E589" s="197"/>
    </row>
    <row r="590" spans="5:5" x14ac:dyDescent="0.2">
      <c r="E590" s="197"/>
    </row>
    <row r="591" spans="5:5" x14ac:dyDescent="0.2">
      <c r="E591" s="197"/>
    </row>
    <row r="592" spans="5:5" x14ac:dyDescent="0.2">
      <c r="E592" s="197"/>
    </row>
    <row r="593" spans="5:5" x14ac:dyDescent="0.2">
      <c r="E593" s="197"/>
    </row>
    <row r="594" spans="5:5" x14ac:dyDescent="0.2">
      <c r="E594" s="197"/>
    </row>
    <row r="595" spans="5:5" x14ac:dyDescent="0.2">
      <c r="E595" s="197"/>
    </row>
    <row r="596" spans="5:5" x14ac:dyDescent="0.2">
      <c r="E596" s="197"/>
    </row>
    <row r="597" spans="5:5" x14ac:dyDescent="0.2">
      <c r="E597" s="197"/>
    </row>
    <row r="598" spans="5:5" x14ac:dyDescent="0.2">
      <c r="E598" s="197"/>
    </row>
    <row r="599" spans="5:5" x14ac:dyDescent="0.2">
      <c r="E599" s="197"/>
    </row>
    <row r="600" spans="5:5" x14ac:dyDescent="0.2">
      <c r="E600" s="197"/>
    </row>
    <row r="601" spans="5:5" x14ac:dyDescent="0.2">
      <c r="E601" s="197"/>
    </row>
    <row r="602" spans="5:5" x14ac:dyDescent="0.2">
      <c r="E602" s="197"/>
    </row>
    <row r="603" spans="5:5" x14ac:dyDescent="0.2">
      <c r="E603" s="197"/>
    </row>
    <row r="604" spans="5:5" x14ac:dyDescent="0.2">
      <c r="E604" s="197"/>
    </row>
    <row r="605" spans="5:5" x14ac:dyDescent="0.2">
      <c r="E605" s="197"/>
    </row>
    <row r="606" spans="5:5" x14ac:dyDescent="0.2">
      <c r="E606" s="197"/>
    </row>
    <row r="607" spans="5:5" x14ac:dyDescent="0.2">
      <c r="E607" s="197"/>
    </row>
    <row r="608" spans="5:5" x14ac:dyDescent="0.2">
      <c r="E608" s="197"/>
    </row>
    <row r="609" spans="5:5" x14ac:dyDescent="0.2">
      <c r="E609" s="197"/>
    </row>
    <row r="610" spans="5:5" x14ac:dyDescent="0.2">
      <c r="E610" s="197"/>
    </row>
    <row r="611" spans="5:5" x14ac:dyDescent="0.2">
      <c r="E611" s="197"/>
    </row>
    <row r="612" spans="5:5" x14ac:dyDescent="0.2">
      <c r="E612" s="197"/>
    </row>
    <row r="613" spans="5:5" x14ac:dyDescent="0.2">
      <c r="E613" s="197"/>
    </row>
    <row r="614" spans="5:5" x14ac:dyDescent="0.2">
      <c r="E614" s="197"/>
    </row>
    <row r="615" spans="5:5" x14ac:dyDescent="0.2">
      <c r="E615" s="197"/>
    </row>
    <row r="616" spans="5:5" x14ac:dyDescent="0.2">
      <c r="E616" s="197"/>
    </row>
    <row r="617" spans="5:5" x14ac:dyDescent="0.2">
      <c r="E617" s="197"/>
    </row>
    <row r="618" spans="5:5" x14ac:dyDescent="0.2">
      <c r="E618" s="197"/>
    </row>
    <row r="619" spans="5:5" x14ac:dyDescent="0.2">
      <c r="E619" s="197"/>
    </row>
    <row r="620" spans="5:5" x14ac:dyDescent="0.2">
      <c r="E620" s="197"/>
    </row>
    <row r="621" spans="5:5" x14ac:dyDescent="0.2">
      <c r="E621" s="197"/>
    </row>
    <row r="622" spans="5:5" x14ac:dyDescent="0.2">
      <c r="E622" s="197"/>
    </row>
    <row r="623" spans="5:5" x14ac:dyDescent="0.2">
      <c r="E623" s="197"/>
    </row>
    <row r="624" spans="5:5" x14ac:dyDescent="0.2">
      <c r="E624" s="197"/>
    </row>
    <row r="625" spans="5:5" x14ac:dyDescent="0.2">
      <c r="E625" s="197"/>
    </row>
    <row r="626" spans="5:5" x14ac:dyDescent="0.2">
      <c r="E626" s="197"/>
    </row>
    <row r="627" spans="5:5" x14ac:dyDescent="0.2">
      <c r="E627" s="197"/>
    </row>
    <row r="628" spans="5:5" x14ac:dyDescent="0.2">
      <c r="E628" s="197"/>
    </row>
    <row r="629" spans="5:5" x14ac:dyDescent="0.2">
      <c r="E629" s="197"/>
    </row>
    <row r="630" spans="5:5" x14ac:dyDescent="0.2">
      <c r="E630" s="197"/>
    </row>
    <row r="631" spans="5:5" x14ac:dyDescent="0.2">
      <c r="E631" s="197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R26M
&amp;A
&amp;D</oddHeader>
    <oddFooter>&amp;LAcct Codes 0506-335-R26M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2026-10-01T14:12:30Z</cp:lastPrinted>
  <dcterms:created xsi:type="dcterms:W3CDTF">2022-06-20T15:49:13Z</dcterms:created>
  <dcterms:modified xsi:type="dcterms:W3CDTF">2026-10-01T14:14:31Z</dcterms:modified>
</cp:coreProperties>
</file>