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irectors Office\Finance and Operations\Finance Shared Perm\Finance Reports\DAS Rate Communication\FY25 Utility Information\Website 8-31-2023\"/>
    </mc:Choice>
  </mc:AlternateContent>
  <xr:revisionPtr revIDLastSave="0" documentId="13_ncr:1_{FEC07C1C-D5D5-4689-898C-4370D8A4658E}" xr6:coauthVersionLast="36" xr6:coauthVersionMax="36" xr10:uidLastSave="{00000000-0000-0000-0000-000000000000}"/>
  <bookViews>
    <workbookView xWindow="0" yWindow="0" windowWidth="28800" windowHeight="11925" xr2:uid="{347B5079-D2BB-4831-A470-5E2411B854F8}"/>
  </bookViews>
  <sheets>
    <sheet name="Agency Impact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9" i="1" l="1"/>
  <c r="C98" i="1"/>
  <c r="C96" i="1"/>
  <c r="C95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3" i="1"/>
  <c r="C62" i="1"/>
  <c r="C61" i="1"/>
  <c r="C60" i="1"/>
  <c r="C59" i="1"/>
  <c r="C58" i="1"/>
  <c r="C57" i="1"/>
  <c r="C56" i="1"/>
  <c r="C55" i="1"/>
  <c r="C54" i="1"/>
  <c r="C52" i="1"/>
  <c r="C51" i="1"/>
  <c r="C50" i="1"/>
  <c r="C49" i="1"/>
  <c r="C47" i="1"/>
  <c r="C45" i="1"/>
  <c r="C44" i="1"/>
  <c r="C43" i="1"/>
  <c r="C42" i="1"/>
  <c r="C41" i="1"/>
  <c r="C40" i="1"/>
  <c r="C39" i="1"/>
  <c r="C38" i="1"/>
  <c r="C37" i="1"/>
  <c r="C36" i="1"/>
  <c r="C35" i="1"/>
  <c r="C33" i="1"/>
  <c r="C32" i="1"/>
  <c r="C31" i="1"/>
  <c r="C30" i="1"/>
  <c r="C28" i="1"/>
  <c r="C26" i="1"/>
  <c r="C25" i="1"/>
  <c r="C24" i="1"/>
  <c r="C23" i="1"/>
  <c r="C22" i="1"/>
  <c r="C20" i="1"/>
  <c r="C19" i="1"/>
  <c r="C18" i="1"/>
</calcChain>
</file>

<file path=xl/sharedStrings.xml><?xml version="1.0" encoding="utf-8"?>
<sst xmlns="http://schemas.openxmlformats.org/spreadsheetml/2006/main" count="202" uniqueCount="202">
  <si>
    <t>SERVICE / USAGE</t>
  </si>
  <si>
    <t>FY25 ANNUAL RATE / FTE</t>
  </si>
  <si>
    <t>FY25 PROJECTED COST FOR SERVICE</t>
  </si>
  <si>
    <t>SERVICE NAME - Mail Services</t>
  </si>
  <si>
    <t>615 / 616</t>
  </si>
  <si>
    <t>BOARD OF REGENTS</t>
  </si>
  <si>
    <t>617</t>
  </si>
  <si>
    <t>SCHOOL FOR THE BLIND</t>
  </si>
  <si>
    <t>618</t>
  </si>
  <si>
    <t>SCHOOL FOR THE DEAF</t>
  </si>
  <si>
    <t>619</t>
  </si>
  <si>
    <t>UNIVERSITY OF IOWA</t>
  </si>
  <si>
    <t>620</t>
  </si>
  <si>
    <t>IOWA STATE UNIVERSITY</t>
  </si>
  <si>
    <t>621</t>
  </si>
  <si>
    <t>UNIVERSITY OF NORTHERN IOWA</t>
  </si>
  <si>
    <t>221</t>
  </si>
  <si>
    <t>COMMUNITY BASED CORRECTIONS--1</t>
  </si>
  <si>
    <t>222</t>
  </si>
  <si>
    <t>COMMUNITY BASED CORRECTIONS--2</t>
  </si>
  <si>
    <t>223</t>
  </si>
  <si>
    <t>COMMUNITY BASED CORRECTIONS--3</t>
  </si>
  <si>
    <t>224</t>
  </si>
  <si>
    <t>COMMUNITY BASED CORRECTIONS--4</t>
  </si>
  <si>
    <t>225</t>
  </si>
  <si>
    <t>COMMUNITY BASED CORRECTIONS--5</t>
  </si>
  <si>
    <t>226</t>
  </si>
  <si>
    <t>COMMUNITY BASED CORRECTIONS--6</t>
  </si>
  <si>
    <t>227</t>
  </si>
  <si>
    <t>COMMUNITY BASED CORRECTIONS--7</t>
  </si>
  <si>
    <t>228</t>
  </si>
  <si>
    <t>COMMUNITY BASED CORRECTIONS--8</t>
  </si>
  <si>
    <t>005 / 006 / 335</t>
  </si>
  <si>
    <t>ADMINISTRATIVE SERVICES</t>
  </si>
  <si>
    <t>009/012/016/018/020/021</t>
  </si>
  <si>
    <t>AGRICULTURE &amp; LAND STEWARDSHIP</t>
  </si>
  <si>
    <t>011 / 034 / 035</t>
  </si>
  <si>
    <t>FAIR AUTHORITY</t>
  </si>
  <si>
    <t>014</t>
  </si>
  <si>
    <t>AG DEVELOPMENT AUTHORITY - TREASURER</t>
  </si>
  <si>
    <t>112</t>
  </si>
  <si>
    <t>ATTORNEY GENERAL'S OFFICE</t>
  </si>
  <si>
    <t>114</t>
  </si>
  <si>
    <t>ATTORNEY GENERAL - CONSUMER ADVOCATE</t>
  </si>
  <si>
    <t>126</t>
  </si>
  <si>
    <t>131 /133</t>
  </si>
  <si>
    <t>140</t>
  </si>
  <si>
    <t>167</t>
  </si>
  <si>
    <t>CIVIL RIGHTS</t>
  </si>
  <si>
    <t>185</t>
  </si>
  <si>
    <t>OFF OF CHIEF INFORMATION OFFICER</t>
  </si>
  <si>
    <t>210 / 211</t>
  </si>
  <si>
    <t>COMMERCE - CAPITALS / DEPARTMENT</t>
  </si>
  <si>
    <t>212</t>
  </si>
  <si>
    <t>COMMERCE - ALCOHOLIC BEVERAGES</t>
  </si>
  <si>
    <t>213</t>
  </si>
  <si>
    <t>214</t>
  </si>
  <si>
    <t>216</t>
  </si>
  <si>
    <t>217</t>
  </si>
  <si>
    <t>219</t>
  </si>
  <si>
    <t>238 / 255</t>
  </si>
  <si>
    <t>CORRECTIONS - CENTRAL OFFICE</t>
  </si>
  <si>
    <t>242</t>
  </si>
  <si>
    <t>CORRECTIONS - STATE PENITENTIARY - FORT MADISON</t>
  </si>
  <si>
    <t>243</t>
  </si>
  <si>
    <t>CORRECTIONS - ANAMOSA STATE PENITENTIARY</t>
  </si>
  <si>
    <t>244</t>
  </si>
  <si>
    <t>CORRECTIONS - MEDICAL/CLASSIFICATION CENTER OAKDALE</t>
  </si>
  <si>
    <t>245</t>
  </si>
  <si>
    <t>CORRECTIONS - CORRECTIONAL RELEASE CENTER NEWTON</t>
  </si>
  <si>
    <t>246</t>
  </si>
  <si>
    <t>CORRECTIONS - CORRECTIONAL FACILITY MT PLEASANT</t>
  </si>
  <si>
    <t>247</t>
  </si>
  <si>
    <t>CORRECTIONS - NORTH CENTRAL FACILITY - ROCKWELL CITY</t>
  </si>
  <si>
    <t>248</t>
  </si>
  <si>
    <t>CORRECTIONS - CORRECTIONAL FACILITY CLARINDA</t>
  </si>
  <si>
    <t>249</t>
  </si>
  <si>
    <t>CORRECTIONS - INSTITUTE FOR WOMEN - MITCHELLVILLE</t>
  </si>
  <si>
    <t>250</t>
  </si>
  <si>
    <t>CORRECTIONS - INDUSTRIES</t>
  </si>
  <si>
    <t>251</t>
  </si>
  <si>
    <t>CORRECTIONS - FARM ACCOUNT</t>
  </si>
  <si>
    <t>252</t>
  </si>
  <si>
    <t>CORRECTIONS - FORT DODGE CORRECTIONAL FACILITY</t>
  </si>
  <si>
    <t>259/265</t>
  </si>
  <si>
    <t>CULTURAL AFFAIRS</t>
  </si>
  <si>
    <t>269 / 275</t>
  </si>
  <si>
    <t>ECONOMIC DEVELOPMENT</t>
  </si>
  <si>
    <t>270</t>
  </si>
  <si>
    <t>FINANCE AUTHORITY</t>
  </si>
  <si>
    <t>282 / 280</t>
  </si>
  <si>
    <t>EDUCATION</t>
  </si>
  <si>
    <t>283</t>
  </si>
  <si>
    <t>EDUCATION - VOCATIONAL REHABILITATION</t>
  </si>
  <si>
    <t>284/ 063</t>
  </si>
  <si>
    <t>COLLEGE STUDENT AID</t>
  </si>
  <si>
    <t>285</t>
  </si>
  <si>
    <t>IOWA PUBLIC TELEVISION</t>
  </si>
  <si>
    <t>286</t>
  </si>
  <si>
    <t>BOARD OF EDUCATIONAL EXAMINERS</t>
  </si>
  <si>
    <t>297</t>
  </si>
  <si>
    <t>IOWA DEPT OF AGING</t>
  </si>
  <si>
    <t>309 /310</t>
  </si>
  <si>
    <t>IOWA WORKFORCE DEVELOPMENT</t>
  </si>
  <si>
    <t>336</t>
  </si>
  <si>
    <t>IOWA COMMUNICATIONS NETWORK</t>
  </si>
  <si>
    <t>350</t>
  </si>
  <si>
    <t>GOVERNOR</t>
  </si>
  <si>
    <t>379</t>
  </si>
  <si>
    <t>HUMAN RIGHTS</t>
  </si>
  <si>
    <t>401 / 415</t>
  </si>
  <si>
    <t>HUMAN SERVICES - ADMINISTRATION</t>
  </si>
  <si>
    <t>402</t>
  </si>
  <si>
    <t>HUMAN SERVICES - COMMUNITY SERVICES</t>
  </si>
  <si>
    <t>405</t>
  </si>
  <si>
    <t>HUMAN SERVICES - STATE TRAINING SCHOOL</t>
  </si>
  <si>
    <t>406</t>
  </si>
  <si>
    <t>HUMAN SERVICES - MARSHALLTOWN</t>
  </si>
  <si>
    <t>407</t>
  </si>
  <si>
    <t>HUMAN SERVICES - MENTAL HEALTH INST - CHEROKEE</t>
  </si>
  <si>
    <t>409</t>
  </si>
  <si>
    <t>HUMAN SERVICES - MENTAL HEALTH INST - INDEPENDENCE</t>
  </si>
  <si>
    <t>411</t>
  </si>
  <si>
    <t>HUMAN SERVICES - GLENWOOD RESOURCE CTR</t>
  </si>
  <si>
    <t>412</t>
  </si>
  <si>
    <t>HUMAN SERVICES - WOODWARD RESOURCE CTR</t>
  </si>
  <si>
    <t>413</t>
  </si>
  <si>
    <t>HUMAN SERVICES - CENTRAL OFFICE</t>
  </si>
  <si>
    <t>427</t>
  </si>
  <si>
    <t>INSPECTIONS &amp; APPEALS</t>
  </si>
  <si>
    <t>428</t>
  </si>
  <si>
    <t>INSPECTIONS &amp; APPEALS - APPELATE DEFENDER</t>
  </si>
  <si>
    <t>429</t>
  </si>
  <si>
    <t>INSPECTIONS &amp; APPEALS - RACING COMMISSION</t>
  </si>
  <si>
    <t>444 / 446</t>
  </si>
  <si>
    <t>JUDICIAL BRANCH</t>
  </si>
  <si>
    <t>467</t>
  </si>
  <si>
    <t>IOWA LAW ENFORCEMENT ACADEMY</t>
  </si>
  <si>
    <t>500</t>
  </si>
  <si>
    <t>LEGISLATIVE - HOUSE</t>
  </si>
  <si>
    <t>501</t>
  </si>
  <si>
    <t>LEGISLATIVE - SENATE</t>
  </si>
  <si>
    <t>502 / 510</t>
  </si>
  <si>
    <t>LEGISLATIVE - JOINT EXPENSE</t>
  </si>
  <si>
    <t>503</t>
  </si>
  <si>
    <t>LEGISLATIVE - CITIZENS' AIDE</t>
  </si>
  <si>
    <t>504</t>
  </si>
  <si>
    <t>LEGISLATIVE SERVICES AGENCY</t>
  </si>
  <si>
    <t>532</t>
  </si>
  <si>
    <t>MANAGEMENT</t>
  </si>
  <si>
    <t>542/543</t>
  </si>
  <si>
    <t>NATURAL RESOURCES</t>
  </si>
  <si>
    <t>547</t>
  </si>
  <si>
    <t>PAROLE</t>
  </si>
  <si>
    <t>553</t>
  </si>
  <si>
    <t>IOWA PUBLIC EMPLOYMENT RETIREMENT SYSTEM</t>
  </si>
  <si>
    <t>572</t>
  </si>
  <si>
    <t>PUBLIC EMPLOYMENT RELATIONS BOARD</t>
  </si>
  <si>
    <t>582 / 584</t>
  </si>
  <si>
    <t>PUBLIC DEFENSE</t>
  </si>
  <si>
    <t>583</t>
  </si>
  <si>
    <t>PUBLIC DEFENSE - EMERGENCY MANAGEMENT</t>
  </si>
  <si>
    <t>588</t>
  </si>
  <si>
    <t>PUBLIC HEALTH</t>
  </si>
  <si>
    <t>592</t>
  </si>
  <si>
    <t>PUBLIC INFORMATION BOARD</t>
  </si>
  <si>
    <t>595 / 596</t>
  </si>
  <si>
    <t>PUBLIC SAFETY</t>
  </si>
  <si>
    <t>615</t>
  </si>
  <si>
    <t>Board of Regents</t>
  </si>
  <si>
    <t>625</t>
  </si>
  <si>
    <t>REVENUE</t>
  </si>
  <si>
    <t>627</t>
  </si>
  <si>
    <t>LOTTERY</t>
  </si>
  <si>
    <t>635</t>
  </si>
  <si>
    <t>SECRETARY OF STATE</t>
  </si>
  <si>
    <t>642</t>
  </si>
  <si>
    <t>GOVERNOR'S OFFICE OF DRUG CONTROL POLICY</t>
  </si>
  <si>
    <t>645 / 646</t>
  </si>
  <si>
    <t>TRANSPORTATION</t>
  </si>
  <si>
    <t>655/656/657</t>
  </si>
  <si>
    <t>TREASURER (exc. AGRICULTURE DEVELOPMENT)</t>
  </si>
  <si>
    <t>LIB</t>
  </si>
  <si>
    <t>STATE LIBRARY</t>
  </si>
  <si>
    <t>670 / 673</t>
  </si>
  <si>
    <t>VETERANS' AFFAIRS / CAPITALS</t>
  </si>
  <si>
    <t>671 / 672</t>
  </si>
  <si>
    <t>VETERANS' HOME / CAPITALS</t>
  </si>
  <si>
    <t>NOT STATE</t>
  </si>
  <si>
    <t>NON STATE GOVERNMENTAL ENTITIES</t>
  </si>
  <si>
    <t>Total</t>
  </si>
  <si>
    <t>AGENCY NUMBER</t>
  </si>
  <si>
    <t>AGENCY NAME</t>
  </si>
  <si>
    <t xml:space="preserve">FY 2025 - SERVICE: </t>
  </si>
  <si>
    <t xml:space="preserve">AUDTORS OFFICE </t>
  </si>
  <si>
    <t xml:space="preserve">BLIND </t>
  </si>
  <si>
    <t>ETHICS &amp; CAMPAIGN DINANCE DISCLOSURE BOARD</t>
  </si>
  <si>
    <t xml:space="preserve">COMMERCE - BANKING DIVISION </t>
  </si>
  <si>
    <t xml:space="preserve">COMMERCE - CREDIT UNION DIVISION </t>
  </si>
  <si>
    <t>COMMERCE - INSURANCE DIVISION</t>
  </si>
  <si>
    <t xml:space="preserve">COMMERCE - PROFESSIONAL LICENSING </t>
  </si>
  <si>
    <t xml:space="preserve">COMMERCE - UTILITIES DIVISION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</si>
</sst>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&quot;$&quot;#,##0.00"/>
    <numFmt numFmtId="166" formatCode="&quot;$&quot;#,##0"/>
  </numFmts>
  <fonts count="14" x14ac:knownFonts="1"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2"/>
      <name val="Times New Roman"/>
      <family val="1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rgb="FF00B050"/>
      <name val="Arial"/>
      <family val="2"/>
    </font>
    <font>
      <b/>
      <sz val="10"/>
      <color theme="3" tint="0.39997558519241921"/>
      <name val="Arial"/>
      <family val="2"/>
    </font>
    <font>
      <b/>
      <sz val="10"/>
      <color theme="4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B050"/>
      <name val="Arial"/>
      <family val="2"/>
    </font>
    <font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2" fillId="0" borderId="0"/>
    <xf numFmtId="44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" fillId="0" borderId="0"/>
  </cellStyleXfs>
  <cellXfs count="52">
    <xf numFmtId="0" fontId="0" fillId="0" borderId="0" xfId="0"/>
    <xf numFmtId="0" fontId="1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6" fillId="0" borderId="0" xfId="1" applyNumberFormat="1" applyFont="1" applyFill="1" applyBorder="1" applyAlignment="1">
      <alignment horizontal="left"/>
    </xf>
    <xf numFmtId="0" fontId="6" fillId="0" borderId="1" xfId="0" applyFont="1" applyFill="1" applyBorder="1" applyAlignment="1">
      <alignment horizontal="center" wrapText="1"/>
    </xf>
    <xf numFmtId="3" fontId="7" fillId="0" borderId="1" xfId="0" applyNumberFormat="1" applyFont="1" applyBorder="1" applyAlignment="1">
      <alignment horizontal="center" wrapText="1"/>
    </xf>
    <xf numFmtId="164" fontId="9" fillId="0" borderId="0" xfId="1" applyNumberFormat="1" applyFont="1" applyFill="1" applyBorder="1"/>
    <xf numFmtId="4" fontId="9" fillId="0" borderId="0" xfId="1" applyNumberFormat="1" applyFont="1" applyFill="1" applyBorder="1" applyAlignment="1">
      <alignment horizontal="right"/>
    </xf>
    <xf numFmtId="165" fontId="10" fillId="0" borderId="0" xfId="1" applyNumberFormat="1" applyFont="1" applyFill="1" applyAlignment="1">
      <alignment horizontal="center"/>
    </xf>
    <xf numFmtId="0" fontId="11" fillId="0" borderId="0" xfId="0" applyFont="1"/>
    <xf numFmtId="4" fontId="12" fillId="0" borderId="0" xfId="1" applyNumberFormat="1" applyFont="1" applyFill="1" applyBorder="1" applyAlignment="1">
      <alignment horizontal="right"/>
    </xf>
    <xf numFmtId="164" fontId="12" fillId="0" borderId="0" xfId="1" applyNumberFormat="1" applyFont="1" applyFill="1" applyBorder="1"/>
    <xf numFmtId="4" fontId="7" fillId="0" borderId="1" xfId="0" applyNumberFormat="1" applyFont="1" applyFill="1" applyBorder="1" applyAlignment="1">
      <alignment horizontal="center" wrapText="1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NumberFormat="1" applyFont="1" applyFill="1" applyBorder="1" applyAlignment="1">
      <alignment horizontal="left"/>
    </xf>
    <xf numFmtId="4" fontId="10" fillId="0" borderId="0" xfId="0" applyNumberFormat="1" applyFont="1" applyFill="1" applyAlignment="1">
      <alignment horizontal="right"/>
    </xf>
    <xf numFmtId="44" fontId="11" fillId="0" borderId="0" xfId="2" applyFont="1" applyFill="1" applyAlignment="1">
      <alignment horizontal="center"/>
    </xf>
    <xf numFmtId="165" fontId="11" fillId="0" borderId="0" xfId="0" applyNumberFormat="1" applyFont="1" applyFill="1" applyAlignment="1">
      <alignment horizontal="center"/>
    </xf>
    <xf numFmtId="49" fontId="10" fillId="0" borderId="0" xfId="0" quotePrefix="1" applyNumberFormat="1" applyFont="1" applyFill="1" applyBorder="1" applyAlignment="1">
      <alignment horizontal="center"/>
    </xf>
    <xf numFmtId="49" fontId="10" fillId="0" borderId="2" xfId="0" quotePrefix="1" applyNumberFormat="1" applyFont="1" applyFill="1" applyBorder="1" applyAlignment="1">
      <alignment horizontal="center"/>
    </xf>
    <xf numFmtId="0" fontId="10" fillId="0" borderId="2" xfId="0" applyNumberFormat="1" applyFont="1" applyFill="1" applyBorder="1" applyAlignment="1">
      <alignment horizontal="left"/>
    </xf>
    <xf numFmtId="4" fontId="10" fillId="0" borderId="2" xfId="0" applyNumberFormat="1" applyFont="1" applyFill="1" applyBorder="1" applyAlignment="1">
      <alignment horizontal="right"/>
    </xf>
    <xf numFmtId="44" fontId="11" fillId="0" borderId="2" xfId="2" applyFont="1" applyFill="1" applyBorder="1" applyAlignment="1">
      <alignment horizontal="center"/>
    </xf>
    <xf numFmtId="49" fontId="10" fillId="0" borderId="0" xfId="0" applyNumberFormat="1" applyFont="1" applyFill="1" applyBorder="1" applyAlignment="1">
      <alignment horizontal="center" wrapText="1"/>
    </xf>
    <xf numFmtId="49" fontId="10" fillId="0" borderId="0" xfId="3" applyNumberFormat="1" applyFont="1" applyFill="1" applyBorder="1" applyAlignment="1">
      <alignment horizontal="center"/>
    </xf>
    <xf numFmtId="0" fontId="10" fillId="0" borderId="0" xfId="4" quotePrefix="1" applyNumberFormat="1" applyFont="1" applyFill="1" applyBorder="1" applyAlignment="1">
      <alignment horizontal="left" wrapText="1"/>
    </xf>
    <xf numFmtId="0" fontId="10" fillId="0" borderId="0" xfId="3" applyNumberFormat="1" applyFont="1" applyBorder="1" applyAlignment="1">
      <alignment horizontal="left"/>
    </xf>
    <xf numFmtId="0" fontId="10" fillId="0" borderId="2" xfId="4" quotePrefix="1" applyNumberFormat="1" applyFont="1" applyFill="1" applyBorder="1" applyAlignment="1">
      <alignment horizontal="left" wrapText="1"/>
    </xf>
    <xf numFmtId="49" fontId="10" fillId="0" borderId="0" xfId="0" quotePrefix="1" applyNumberFormat="1" applyFont="1" applyFill="1" applyBorder="1" applyAlignment="1">
      <alignment horizontal="center" wrapText="1"/>
    </xf>
    <xf numFmtId="0" fontId="11" fillId="0" borderId="0" xfId="0" applyNumberFormat="1" applyFont="1" applyFill="1" applyBorder="1" applyAlignment="1">
      <alignment horizontal="left"/>
    </xf>
    <xf numFmtId="49" fontId="10" fillId="0" borderId="2" xfId="3" quotePrefix="1" applyNumberFormat="1" applyFont="1" applyFill="1" applyBorder="1" applyAlignment="1">
      <alignment horizontal="center"/>
    </xf>
    <xf numFmtId="0" fontId="10" fillId="0" borderId="2" xfId="1" applyNumberFormat="1" applyFont="1" applyFill="1" applyBorder="1" applyAlignment="1">
      <alignment horizontal="left"/>
    </xf>
    <xf numFmtId="0" fontId="10" fillId="0" borderId="0" xfId="4" applyNumberFormat="1" applyFont="1" applyFill="1" applyBorder="1" applyAlignment="1">
      <alignment horizontal="left" wrapText="1"/>
    </xf>
    <xf numFmtId="49" fontId="10" fillId="0" borderId="0" xfId="3" quotePrefix="1" applyNumberFormat="1" applyFont="1" applyFill="1" applyBorder="1" applyAlignment="1">
      <alignment horizontal="center"/>
    </xf>
    <xf numFmtId="0" fontId="10" fillId="0" borderId="0" xfId="1" applyNumberFormat="1" applyFont="1" applyFill="1" applyBorder="1" applyAlignment="1">
      <alignment horizontal="left"/>
    </xf>
    <xf numFmtId="4" fontId="10" fillId="0" borderId="3" xfId="0" applyNumberFormat="1" applyFont="1" applyFill="1" applyBorder="1" applyAlignment="1">
      <alignment horizontal="right"/>
    </xf>
    <xf numFmtId="49" fontId="10" fillId="0" borderId="0" xfId="3" applyNumberFormat="1" applyFont="1" applyFill="1" applyBorder="1" applyAlignment="1">
      <alignment horizontal="center" wrapText="1"/>
    </xf>
    <xf numFmtId="49" fontId="10" fillId="0" borderId="0" xfId="3" quotePrefix="1" applyNumberFormat="1" applyFont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4" fontId="4" fillId="0" borderId="4" xfId="0" applyNumberFormat="1" applyFont="1" applyFill="1" applyBorder="1" applyAlignment="1">
      <alignment horizontal="right"/>
    </xf>
    <xf numFmtId="0" fontId="4" fillId="0" borderId="0" xfId="0" applyFont="1" applyFill="1" applyAlignment="1">
      <alignment horizontal="center"/>
    </xf>
    <xf numFmtId="166" fontId="4" fillId="0" borderId="4" xfId="0" applyNumberFormat="1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11" fillId="0" borderId="0" xfId="0" applyFont="1" applyFill="1"/>
    <xf numFmtId="4" fontId="11" fillId="0" borderId="0" xfId="0" applyNumberFormat="1" applyFont="1" applyFill="1" applyAlignment="1">
      <alignment horizontal="right"/>
    </xf>
    <xf numFmtId="4" fontId="10" fillId="0" borderId="0" xfId="3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center" wrapText="1"/>
    </xf>
    <xf numFmtId="0" fontId="10" fillId="0" borderId="2" xfId="3" applyNumberFormat="1" applyFont="1" applyBorder="1" applyAlignment="1">
      <alignment horizontal="left"/>
    </xf>
    <xf numFmtId="166" fontId="11" fillId="0" borderId="0" xfId="0" applyNumberFormat="1" applyFont="1" applyFill="1" applyAlignment="1">
      <alignment horizontal="center"/>
    </xf>
    <xf numFmtId="166" fontId="11" fillId="0" borderId="2" xfId="0" applyNumberFormat="1" applyFont="1" applyFill="1" applyBorder="1" applyAlignment="1">
      <alignment horizontal="center"/>
    </xf>
    <xf numFmtId="166" fontId="10" fillId="0" borderId="0" xfId="0" applyNumberFormat="1" applyFont="1" applyFill="1" applyAlignment="1">
      <alignment horizontal="center"/>
    </xf>
    <xf numFmtId="166" fontId="11" fillId="0" borderId="0" xfId="0" applyNumberFormat="1" applyFont="1" applyFill="1" applyBorder="1" applyAlignment="1">
      <alignment horizontal="center"/>
    </xf>
  </cellXfs>
  <cellStyles count="5">
    <cellStyle name="Comma 2" xfId="3" xr:uid="{95BD413C-C90F-4384-9F94-FF4C11BA3479}"/>
    <cellStyle name="Currency" xfId="2" builtinId="4"/>
    <cellStyle name="Normal" xfId="0" builtinId="0"/>
    <cellStyle name="Normal_5 qtr fte dept" xfId="1" xr:uid="{5D65076D-C500-4271-88BA-3665EB2ABF58}"/>
    <cellStyle name="Normal_Combined2" xfId="4" xr:uid="{52AA3D35-444B-45B4-BEE7-D1E224BD32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ectors%20Office/Finance%20and%20Operations/Finance%20Shared%20Perm/Finance%20Reports/DAS%20Rate%20Communication/FY25%20Utility%20Information/GSE/FY25%20GSE%20Mail%20Servic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 1 - Assumptions"/>
      <sheetName val="Tab 2 - Rate History"/>
      <sheetName val="Tab 3 - Budget"/>
      <sheetName val="Tab 4 - Comparison"/>
      <sheetName val="Tab 5 - Rate"/>
      <sheetName val="Tab 6 - Agency Impact  "/>
      <sheetName val="Mail Ops 0670-A670"/>
      <sheetName val="Tab 7 - Usage FY22"/>
      <sheetName val="Post Alignment Agency Impact"/>
      <sheetName val="Tab 7 - Usage"/>
      <sheetName val="Post Alignment Usage"/>
      <sheetName val="Aligned - Agency Impact"/>
      <sheetName val="Comparison between FY20-FY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1">
          <cell r="N31">
            <v>9494.5400000000027</v>
          </cell>
        </row>
        <row r="40">
          <cell r="N40">
            <v>6964.3899999999994</v>
          </cell>
        </row>
        <row r="46">
          <cell r="N46">
            <v>2777.8600000000006</v>
          </cell>
        </row>
        <row r="47">
          <cell r="N47">
            <v>7.91</v>
          </cell>
        </row>
        <row r="48">
          <cell r="N48">
            <v>131.08000000000001</v>
          </cell>
        </row>
        <row r="49">
          <cell r="N49">
            <v>0.55000000000000004</v>
          </cell>
        </row>
        <row r="50">
          <cell r="N50">
            <v>2101.21</v>
          </cell>
        </row>
        <row r="51">
          <cell r="N51">
            <v>164.44</v>
          </cell>
        </row>
        <row r="52">
          <cell r="N52">
            <v>191.98</v>
          </cell>
        </row>
        <row r="53">
          <cell r="N53">
            <v>41.36</v>
          </cell>
        </row>
        <row r="54">
          <cell r="N54">
            <v>34.909999999999997</v>
          </cell>
        </row>
        <row r="55">
          <cell r="N55">
            <v>51.72</v>
          </cell>
        </row>
        <row r="56">
          <cell r="N56">
            <v>27</v>
          </cell>
        </row>
        <row r="57">
          <cell r="N57">
            <v>23.45</v>
          </cell>
        </row>
        <row r="58">
          <cell r="N58">
            <v>10.18</v>
          </cell>
        </row>
        <row r="59">
          <cell r="N59">
            <v>24.63</v>
          </cell>
        </row>
        <row r="60">
          <cell r="N60">
            <v>22.36</v>
          </cell>
        </row>
        <row r="61">
          <cell r="N61">
            <v>9.73</v>
          </cell>
        </row>
        <row r="62">
          <cell r="N62">
            <v>27.54</v>
          </cell>
        </row>
        <row r="63">
          <cell r="N63">
            <v>946.44</v>
          </cell>
        </row>
        <row r="65">
          <cell r="N65">
            <v>216.43</v>
          </cell>
        </row>
        <row r="77">
          <cell r="N77">
            <v>11146.09</v>
          </cell>
        </row>
        <row r="80">
          <cell r="N80">
            <v>3699.3</v>
          </cell>
        </row>
        <row r="82">
          <cell r="N82">
            <v>86.9</v>
          </cell>
        </row>
        <row r="83">
          <cell r="N83">
            <v>121.35</v>
          </cell>
        </row>
        <row r="85">
          <cell r="N85">
            <v>159.34</v>
          </cell>
        </row>
        <row r="109">
          <cell r="N109">
            <v>16991.43</v>
          </cell>
        </row>
        <row r="110">
          <cell r="N110">
            <v>0.45</v>
          </cell>
        </row>
        <row r="111">
          <cell r="N111">
            <v>1024.6099999999999</v>
          </cell>
        </row>
        <row r="112">
          <cell r="N112">
            <v>1507.01</v>
          </cell>
        </row>
        <row r="117">
          <cell r="N117">
            <v>2672.87</v>
          </cell>
        </row>
        <row r="118">
          <cell r="N118">
            <v>253.24</v>
          </cell>
        </row>
        <row r="119">
          <cell r="N119">
            <v>1.73</v>
          </cell>
        </row>
        <row r="120">
          <cell r="N120">
            <v>763.18</v>
          </cell>
        </row>
        <row r="121">
          <cell r="N121">
            <v>6.91</v>
          </cell>
        </row>
        <row r="122">
          <cell r="N122">
            <v>3525.41</v>
          </cell>
        </row>
        <row r="125">
          <cell r="N125">
            <v>396.86</v>
          </cell>
        </row>
        <row r="127">
          <cell r="N127">
            <v>168.07</v>
          </cell>
        </row>
        <row r="133">
          <cell r="N133">
            <v>121.53999999999999</v>
          </cell>
        </row>
        <row r="147">
          <cell r="N147">
            <v>260147.62999999998</v>
          </cell>
        </row>
        <row r="154">
          <cell r="N154">
            <v>66355.240000000005</v>
          </cell>
        </row>
        <row r="155">
          <cell r="N155">
            <v>24.27</v>
          </cell>
        </row>
        <row r="156">
          <cell r="N156">
            <v>44.36</v>
          </cell>
        </row>
        <row r="157">
          <cell r="N157">
            <v>20.72</v>
          </cell>
        </row>
        <row r="158">
          <cell r="N158">
            <v>68.72</v>
          </cell>
        </row>
        <row r="159">
          <cell r="N159">
            <v>62.54</v>
          </cell>
        </row>
        <row r="171">
          <cell r="N171">
            <v>111129.67</v>
          </cell>
        </row>
        <row r="206">
          <cell r="N206">
            <v>17582.300000000003</v>
          </cell>
        </row>
        <row r="207">
          <cell r="N207">
            <v>100.81</v>
          </cell>
        </row>
        <row r="208">
          <cell r="N208">
            <v>38.090000000000003</v>
          </cell>
        </row>
        <row r="209">
          <cell r="N209">
            <v>5946.95</v>
          </cell>
        </row>
        <row r="210">
          <cell r="N210">
            <v>318.60000000000002</v>
          </cell>
        </row>
        <row r="211">
          <cell r="N211">
            <v>11.82</v>
          </cell>
        </row>
        <row r="212">
          <cell r="N212">
            <v>3.45</v>
          </cell>
        </row>
        <row r="213">
          <cell r="N213">
            <v>18622.39</v>
          </cell>
        </row>
        <row r="214">
          <cell r="N214">
            <v>8.27</v>
          </cell>
        </row>
        <row r="217">
          <cell r="N217">
            <v>26080.799999999999</v>
          </cell>
        </row>
        <row r="271">
          <cell r="N271">
            <v>169827.31999999992</v>
          </cell>
        </row>
        <row r="283">
          <cell r="N283">
            <v>3189.26</v>
          </cell>
        </row>
        <row r="285">
          <cell r="N285">
            <v>199.52</v>
          </cell>
        </row>
        <row r="287">
          <cell r="N287">
            <v>86.44</v>
          </cell>
        </row>
        <row r="288">
          <cell r="N288">
            <v>1.55</v>
          </cell>
        </row>
        <row r="289">
          <cell r="N289">
            <v>127.35</v>
          </cell>
        </row>
        <row r="290">
          <cell r="N290">
            <v>1436.92</v>
          </cell>
        </row>
        <row r="291">
          <cell r="N291">
            <v>436.13</v>
          </cell>
        </row>
        <row r="292">
          <cell r="N292">
            <v>26.27</v>
          </cell>
        </row>
        <row r="293">
          <cell r="N293">
            <v>67.540000000000006</v>
          </cell>
        </row>
        <row r="314">
          <cell r="N314">
            <v>6580.6</v>
          </cell>
        </row>
        <row r="316">
          <cell r="N316">
            <v>1098.78</v>
          </cell>
        </row>
        <row r="318">
          <cell r="N318">
            <v>178791.04000000001</v>
          </cell>
        </row>
        <row r="319">
          <cell r="N319">
            <v>1579.64</v>
          </cell>
        </row>
        <row r="326">
          <cell r="N326">
            <v>24517.89</v>
          </cell>
        </row>
        <row r="331">
          <cell r="N331">
            <v>3561.76</v>
          </cell>
        </row>
        <row r="332">
          <cell r="N332">
            <v>2.5499999999999998</v>
          </cell>
        </row>
        <row r="333">
          <cell r="N333">
            <v>97.81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B567F-0807-4CB1-B2E3-248CD08234E7}">
  <dimension ref="A1:E103"/>
  <sheetViews>
    <sheetView tabSelected="1" workbookViewId="0">
      <selection activeCell="E4" sqref="E4:E100"/>
    </sheetView>
  </sheetViews>
  <sheetFormatPr defaultRowHeight="12.75" x14ac:dyDescent="0.2"/>
  <cols>
    <col min="1" max="1" width="21.7109375" style="42" customWidth="1"/>
    <col min="2" max="2" width="57.85546875" style="43" customWidth="1"/>
    <col min="3" max="3" width="13.42578125" style="44" customWidth="1"/>
    <col min="4" max="4" width="13.42578125" style="43" customWidth="1"/>
    <col min="5" max="5" width="15.140625" style="17" customWidth="1"/>
    <col min="6" max="16384" width="9.140625" style="9"/>
  </cols>
  <sheetData>
    <row r="1" spans="1:5" x14ac:dyDescent="0.2">
      <c r="A1" s="1" t="s">
        <v>3</v>
      </c>
      <c r="B1" s="6"/>
      <c r="C1" s="7"/>
      <c r="D1" s="6"/>
      <c r="E1" s="8"/>
    </row>
    <row r="2" spans="1:5" x14ac:dyDescent="0.2">
      <c r="A2" s="2" t="s">
        <v>193</v>
      </c>
      <c r="B2" s="3">
        <v>3835</v>
      </c>
      <c r="C2" s="10"/>
      <c r="D2" s="11"/>
      <c r="E2" s="8"/>
    </row>
    <row r="3" spans="1:5" ht="51.75" thickBot="1" x14ac:dyDescent="0.25">
      <c r="A3" s="46" t="s">
        <v>191</v>
      </c>
      <c r="B3" s="46" t="s">
        <v>192</v>
      </c>
      <c r="C3" s="12" t="s">
        <v>0</v>
      </c>
      <c r="D3" s="4" t="s">
        <v>1</v>
      </c>
      <c r="E3" s="5" t="s">
        <v>2</v>
      </c>
    </row>
    <row r="4" spans="1:5" x14ac:dyDescent="0.2">
      <c r="A4" s="13" t="s">
        <v>4</v>
      </c>
      <c r="B4" s="14" t="s">
        <v>5</v>
      </c>
      <c r="C4" s="15">
        <v>0</v>
      </c>
      <c r="D4" s="16">
        <v>1</v>
      </c>
      <c r="E4" s="48">
        <v>0</v>
      </c>
    </row>
    <row r="5" spans="1:5" x14ac:dyDescent="0.2">
      <c r="A5" s="18" t="s">
        <v>6</v>
      </c>
      <c r="B5" s="14" t="s">
        <v>7</v>
      </c>
      <c r="C5" s="15">
        <v>0</v>
      </c>
      <c r="D5" s="16">
        <v>1</v>
      </c>
      <c r="E5" s="48">
        <v>0</v>
      </c>
    </row>
    <row r="6" spans="1:5" x14ac:dyDescent="0.2">
      <c r="A6" s="18" t="s">
        <v>8</v>
      </c>
      <c r="B6" s="14" t="s">
        <v>9</v>
      </c>
      <c r="C6" s="15">
        <v>0</v>
      </c>
      <c r="D6" s="16">
        <v>1</v>
      </c>
      <c r="E6" s="48">
        <v>0</v>
      </c>
    </row>
    <row r="7" spans="1:5" x14ac:dyDescent="0.2">
      <c r="A7" s="18" t="s">
        <v>10</v>
      </c>
      <c r="B7" s="14" t="s">
        <v>11</v>
      </c>
      <c r="C7" s="15">
        <v>0</v>
      </c>
      <c r="D7" s="16">
        <v>1</v>
      </c>
      <c r="E7" s="48">
        <v>0</v>
      </c>
    </row>
    <row r="8" spans="1:5" x14ac:dyDescent="0.2">
      <c r="A8" s="18" t="s">
        <v>12</v>
      </c>
      <c r="B8" s="14" t="s">
        <v>13</v>
      </c>
      <c r="C8" s="15">
        <v>0</v>
      </c>
      <c r="D8" s="16">
        <v>1</v>
      </c>
      <c r="E8" s="48">
        <v>0</v>
      </c>
    </row>
    <row r="9" spans="1:5" x14ac:dyDescent="0.2">
      <c r="A9" s="19" t="s">
        <v>14</v>
      </c>
      <c r="B9" s="20" t="s">
        <v>15</v>
      </c>
      <c r="C9" s="21">
        <v>0</v>
      </c>
      <c r="D9" s="22">
        <v>1</v>
      </c>
      <c r="E9" s="49">
        <v>0</v>
      </c>
    </row>
    <row r="10" spans="1:5" x14ac:dyDescent="0.2">
      <c r="A10" s="18" t="s">
        <v>16</v>
      </c>
      <c r="B10" s="14" t="s">
        <v>17</v>
      </c>
      <c r="C10" s="15">
        <v>0</v>
      </c>
      <c r="D10" s="16">
        <v>1</v>
      </c>
      <c r="E10" s="48">
        <v>0</v>
      </c>
    </row>
    <row r="11" spans="1:5" x14ac:dyDescent="0.2">
      <c r="A11" s="18" t="s">
        <v>18</v>
      </c>
      <c r="B11" s="14" t="s">
        <v>19</v>
      </c>
      <c r="C11" s="15">
        <v>0</v>
      </c>
      <c r="D11" s="16">
        <v>1</v>
      </c>
      <c r="E11" s="48">
        <v>0</v>
      </c>
    </row>
    <row r="12" spans="1:5" x14ac:dyDescent="0.2">
      <c r="A12" s="18" t="s">
        <v>20</v>
      </c>
      <c r="B12" s="14" t="s">
        <v>21</v>
      </c>
      <c r="C12" s="15">
        <v>0</v>
      </c>
      <c r="D12" s="16">
        <v>1</v>
      </c>
      <c r="E12" s="48">
        <v>0</v>
      </c>
    </row>
    <row r="13" spans="1:5" x14ac:dyDescent="0.2">
      <c r="A13" s="18" t="s">
        <v>22</v>
      </c>
      <c r="B13" s="14" t="s">
        <v>23</v>
      </c>
      <c r="C13" s="15">
        <v>0</v>
      </c>
      <c r="D13" s="16">
        <v>1</v>
      </c>
      <c r="E13" s="48">
        <v>0</v>
      </c>
    </row>
    <row r="14" spans="1:5" x14ac:dyDescent="0.2">
      <c r="A14" s="18" t="s">
        <v>24</v>
      </c>
      <c r="B14" s="14" t="s">
        <v>25</v>
      </c>
      <c r="C14" s="15">
        <v>0</v>
      </c>
      <c r="D14" s="16">
        <v>1</v>
      </c>
      <c r="E14" s="48">
        <v>0</v>
      </c>
    </row>
    <row r="15" spans="1:5" x14ac:dyDescent="0.2">
      <c r="A15" s="18" t="s">
        <v>26</v>
      </c>
      <c r="B15" s="14" t="s">
        <v>27</v>
      </c>
      <c r="C15" s="15">
        <v>0</v>
      </c>
      <c r="D15" s="16">
        <v>1</v>
      </c>
      <c r="E15" s="48">
        <v>0</v>
      </c>
    </row>
    <row r="16" spans="1:5" x14ac:dyDescent="0.2">
      <c r="A16" s="18" t="s">
        <v>28</v>
      </c>
      <c r="B16" s="14" t="s">
        <v>29</v>
      </c>
      <c r="C16" s="15">
        <v>0</v>
      </c>
      <c r="D16" s="16">
        <v>1</v>
      </c>
      <c r="E16" s="48">
        <v>0</v>
      </c>
    </row>
    <row r="17" spans="1:5" x14ac:dyDescent="0.2">
      <c r="A17" s="19" t="s">
        <v>30</v>
      </c>
      <c r="B17" s="20" t="s">
        <v>31</v>
      </c>
      <c r="C17" s="21">
        <v>0</v>
      </c>
      <c r="D17" s="22">
        <v>1</v>
      </c>
      <c r="E17" s="49">
        <v>0</v>
      </c>
    </row>
    <row r="18" spans="1:5" x14ac:dyDescent="0.2">
      <c r="A18" s="23" t="s">
        <v>32</v>
      </c>
      <c r="B18" s="14" t="s">
        <v>33</v>
      </c>
      <c r="C18" s="15">
        <f>+'[1]Post Alignment Usage'!N31+'[1]Post Alignment Usage'!N63</f>
        <v>10440.980000000003</v>
      </c>
      <c r="D18" s="16">
        <v>1</v>
      </c>
      <c r="E18" s="48">
        <v>10440.980000000003</v>
      </c>
    </row>
    <row r="19" spans="1:5" x14ac:dyDescent="0.2">
      <c r="A19" s="24" t="s">
        <v>34</v>
      </c>
      <c r="B19" s="14" t="s">
        <v>35</v>
      </c>
      <c r="C19" s="15">
        <f>+'[1]Post Alignment Usage'!N40</f>
        <v>6964.3899999999994</v>
      </c>
      <c r="D19" s="16">
        <v>1</v>
      </c>
      <c r="E19" s="48">
        <v>6964.3899999999994</v>
      </c>
    </row>
    <row r="20" spans="1:5" x14ac:dyDescent="0.2">
      <c r="A20" s="13" t="s">
        <v>36</v>
      </c>
      <c r="B20" s="14" t="s">
        <v>37</v>
      </c>
      <c r="C20" s="15">
        <f>+'[1]Post Alignment Usage'!N122</f>
        <v>3525.41</v>
      </c>
      <c r="D20" s="16">
        <v>1</v>
      </c>
      <c r="E20" s="48">
        <v>3525.41</v>
      </c>
    </row>
    <row r="21" spans="1:5" x14ac:dyDescent="0.2">
      <c r="A21" s="18" t="s">
        <v>38</v>
      </c>
      <c r="B21" s="14" t="s">
        <v>39</v>
      </c>
      <c r="C21" s="15">
        <v>0</v>
      </c>
      <c r="D21" s="16">
        <v>1</v>
      </c>
      <c r="E21" s="48">
        <v>0</v>
      </c>
    </row>
    <row r="22" spans="1:5" x14ac:dyDescent="0.2">
      <c r="A22" s="18" t="s">
        <v>40</v>
      </c>
      <c r="B22" s="14" t="s">
        <v>41</v>
      </c>
      <c r="C22" s="15">
        <f>+'[1]Post Alignment Usage'!N46</f>
        <v>2777.8600000000006</v>
      </c>
      <c r="D22" s="16">
        <v>1</v>
      </c>
      <c r="E22" s="50">
        <v>2777.8600000000006</v>
      </c>
    </row>
    <row r="23" spans="1:5" x14ac:dyDescent="0.2">
      <c r="A23" s="18" t="s">
        <v>42</v>
      </c>
      <c r="B23" s="14" t="s">
        <v>43</v>
      </c>
      <c r="C23" s="15">
        <f>+'[1]Post Alignment Usage'!N47</f>
        <v>7.91</v>
      </c>
      <c r="D23" s="16">
        <v>1</v>
      </c>
      <c r="E23" s="48">
        <v>7.91</v>
      </c>
    </row>
    <row r="24" spans="1:5" x14ac:dyDescent="0.2">
      <c r="A24" s="18" t="s">
        <v>44</v>
      </c>
      <c r="B24" s="25" t="s">
        <v>194</v>
      </c>
      <c r="C24" s="15">
        <f>+'[1]Post Alignment Usage'!N48</f>
        <v>131.08000000000001</v>
      </c>
      <c r="D24" s="16">
        <v>1</v>
      </c>
      <c r="E24" s="48">
        <v>131.08000000000001</v>
      </c>
    </row>
    <row r="25" spans="1:5" x14ac:dyDescent="0.2">
      <c r="A25" s="13" t="s">
        <v>45</v>
      </c>
      <c r="B25" s="25" t="s">
        <v>195</v>
      </c>
      <c r="C25" s="15">
        <f>+'[1]Post Alignment Usage'!N65</f>
        <v>216.43</v>
      </c>
      <c r="D25" s="16">
        <v>1</v>
      </c>
      <c r="E25" s="48">
        <v>216.43</v>
      </c>
    </row>
    <row r="26" spans="1:5" x14ac:dyDescent="0.2">
      <c r="A26" s="18" t="s">
        <v>46</v>
      </c>
      <c r="B26" s="25" t="s">
        <v>196</v>
      </c>
      <c r="C26" s="15">
        <f>+'[1]Post Alignment Usage'!N211</f>
        <v>11.82</v>
      </c>
      <c r="D26" s="16">
        <v>1</v>
      </c>
      <c r="E26" s="48">
        <v>11.82</v>
      </c>
    </row>
    <row r="27" spans="1:5" x14ac:dyDescent="0.2">
      <c r="A27" s="18" t="s">
        <v>47</v>
      </c>
      <c r="B27" s="14" t="s">
        <v>48</v>
      </c>
      <c r="C27" s="15">
        <v>0</v>
      </c>
      <c r="D27" s="16">
        <v>1</v>
      </c>
      <c r="E27" s="48">
        <v>0</v>
      </c>
    </row>
    <row r="28" spans="1:5" x14ac:dyDescent="0.2">
      <c r="A28" s="19" t="s">
        <v>49</v>
      </c>
      <c r="B28" s="47" t="s">
        <v>50</v>
      </c>
      <c r="C28" s="21">
        <f>+'[1]Post Alignment Usage'!N83</f>
        <v>121.35</v>
      </c>
      <c r="D28" s="22">
        <v>1</v>
      </c>
      <c r="E28" s="49">
        <v>121.35</v>
      </c>
    </row>
    <row r="29" spans="1:5" x14ac:dyDescent="0.2">
      <c r="A29" s="13" t="s">
        <v>51</v>
      </c>
      <c r="B29" s="26" t="s">
        <v>52</v>
      </c>
      <c r="C29" s="15">
        <v>0</v>
      </c>
      <c r="D29" s="16">
        <v>1</v>
      </c>
      <c r="E29" s="48">
        <v>0</v>
      </c>
    </row>
    <row r="30" spans="1:5" x14ac:dyDescent="0.2">
      <c r="A30" s="18" t="s">
        <v>53</v>
      </c>
      <c r="B30" s="14" t="s">
        <v>54</v>
      </c>
      <c r="C30" s="15">
        <f>+'[1]Post Alignment Usage'!N316</f>
        <v>1098.78</v>
      </c>
      <c r="D30" s="16">
        <v>1</v>
      </c>
      <c r="E30" s="48">
        <v>1098.78</v>
      </c>
    </row>
    <row r="31" spans="1:5" x14ac:dyDescent="0.2">
      <c r="A31" s="18" t="s">
        <v>55</v>
      </c>
      <c r="B31" s="25" t="s">
        <v>197</v>
      </c>
      <c r="C31" s="15">
        <f>+'[1]Post Alignment Usage'!N207</f>
        <v>100.81</v>
      </c>
      <c r="D31" s="16">
        <v>1</v>
      </c>
      <c r="E31" s="48">
        <v>100.81</v>
      </c>
    </row>
    <row r="32" spans="1:5" x14ac:dyDescent="0.2">
      <c r="A32" s="18" t="s">
        <v>56</v>
      </c>
      <c r="B32" s="25" t="s">
        <v>198</v>
      </c>
      <c r="C32" s="15">
        <f>+'[1]Post Alignment Usage'!N208</f>
        <v>38.090000000000003</v>
      </c>
      <c r="D32" s="16">
        <v>1</v>
      </c>
      <c r="E32" s="48">
        <v>38.090000000000003</v>
      </c>
    </row>
    <row r="33" spans="1:5" x14ac:dyDescent="0.2">
      <c r="A33" s="18" t="s">
        <v>57</v>
      </c>
      <c r="B33" s="25" t="s">
        <v>199</v>
      </c>
      <c r="C33" s="15">
        <f>+'[1]Post Alignment Usage'!N209</f>
        <v>5946.95</v>
      </c>
      <c r="D33" s="16">
        <v>1</v>
      </c>
      <c r="E33" s="48">
        <v>5946.95</v>
      </c>
    </row>
    <row r="34" spans="1:5" x14ac:dyDescent="0.2">
      <c r="A34" s="18" t="s">
        <v>58</v>
      </c>
      <c r="B34" s="25" t="s">
        <v>200</v>
      </c>
      <c r="C34" s="15">
        <v>0</v>
      </c>
      <c r="D34" s="16">
        <v>1</v>
      </c>
      <c r="E34" s="48">
        <v>0</v>
      </c>
    </row>
    <row r="35" spans="1:5" x14ac:dyDescent="0.2">
      <c r="A35" s="19" t="s">
        <v>59</v>
      </c>
      <c r="B35" s="27" t="s">
        <v>201</v>
      </c>
      <c r="C35" s="21">
        <f>+'[1]Post Alignment Usage'!N51</f>
        <v>164.44</v>
      </c>
      <c r="D35" s="22">
        <v>1</v>
      </c>
      <c r="E35" s="49">
        <v>164.44</v>
      </c>
    </row>
    <row r="36" spans="1:5" x14ac:dyDescent="0.2">
      <c r="A36" s="13" t="s">
        <v>60</v>
      </c>
      <c r="B36" s="14" t="s">
        <v>61</v>
      </c>
      <c r="C36" s="15">
        <f>+'[1]Post Alignment Usage'!N52</f>
        <v>191.98</v>
      </c>
      <c r="D36" s="16">
        <v>1</v>
      </c>
      <c r="E36" s="48">
        <v>191.98</v>
      </c>
    </row>
    <row r="37" spans="1:5" x14ac:dyDescent="0.2">
      <c r="A37" s="18" t="s">
        <v>62</v>
      </c>
      <c r="B37" s="14" t="s">
        <v>63</v>
      </c>
      <c r="C37" s="15">
        <f>+'[1]Post Alignment Usage'!N53</f>
        <v>41.36</v>
      </c>
      <c r="D37" s="16">
        <v>1</v>
      </c>
      <c r="E37" s="48">
        <v>41.36</v>
      </c>
    </row>
    <row r="38" spans="1:5" x14ac:dyDescent="0.2">
      <c r="A38" s="18" t="s">
        <v>64</v>
      </c>
      <c r="B38" s="14" t="s">
        <v>65</v>
      </c>
      <c r="C38" s="15">
        <f>+'[1]Post Alignment Usage'!N54</f>
        <v>34.909999999999997</v>
      </c>
      <c r="D38" s="16">
        <v>1</v>
      </c>
      <c r="E38" s="48">
        <v>34.909999999999997</v>
      </c>
    </row>
    <row r="39" spans="1:5" x14ac:dyDescent="0.2">
      <c r="A39" s="18" t="s">
        <v>66</v>
      </c>
      <c r="B39" s="14" t="s">
        <v>67</v>
      </c>
      <c r="C39" s="15">
        <f>+'[1]Post Alignment Usage'!N55</f>
        <v>51.72</v>
      </c>
      <c r="D39" s="16">
        <v>1</v>
      </c>
      <c r="E39" s="48">
        <v>51.72</v>
      </c>
    </row>
    <row r="40" spans="1:5" x14ac:dyDescent="0.2">
      <c r="A40" s="18" t="s">
        <v>68</v>
      </c>
      <c r="B40" s="14" t="s">
        <v>69</v>
      </c>
      <c r="C40" s="15">
        <f>+'[1]Post Alignment Usage'!N56</f>
        <v>27</v>
      </c>
      <c r="D40" s="16">
        <v>1</v>
      </c>
      <c r="E40" s="48">
        <v>27</v>
      </c>
    </row>
    <row r="41" spans="1:5" x14ac:dyDescent="0.2">
      <c r="A41" s="18" t="s">
        <v>70</v>
      </c>
      <c r="B41" s="14" t="s">
        <v>71</v>
      </c>
      <c r="C41" s="15">
        <f>+'[1]Post Alignment Usage'!N57</f>
        <v>23.45</v>
      </c>
      <c r="D41" s="16">
        <v>1</v>
      </c>
      <c r="E41" s="48">
        <v>23.45</v>
      </c>
    </row>
    <row r="42" spans="1:5" x14ac:dyDescent="0.2">
      <c r="A42" s="18" t="s">
        <v>72</v>
      </c>
      <c r="B42" s="14" t="s">
        <v>73</v>
      </c>
      <c r="C42" s="15">
        <f>+'[1]Post Alignment Usage'!N58</f>
        <v>10.18</v>
      </c>
      <c r="D42" s="16">
        <v>1</v>
      </c>
      <c r="E42" s="48">
        <v>10.18</v>
      </c>
    </row>
    <row r="43" spans="1:5" x14ac:dyDescent="0.2">
      <c r="A43" s="18" t="s">
        <v>74</v>
      </c>
      <c r="B43" s="14" t="s">
        <v>75</v>
      </c>
      <c r="C43" s="15">
        <f>+'[1]Post Alignment Usage'!N59</f>
        <v>24.63</v>
      </c>
      <c r="D43" s="16">
        <v>1</v>
      </c>
      <c r="E43" s="48">
        <v>24.63</v>
      </c>
    </row>
    <row r="44" spans="1:5" x14ac:dyDescent="0.2">
      <c r="A44" s="18" t="s">
        <v>76</v>
      </c>
      <c r="B44" s="14" t="s">
        <v>77</v>
      </c>
      <c r="C44" s="15">
        <f>+'[1]Post Alignment Usage'!N60</f>
        <v>22.36</v>
      </c>
      <c r="D44" s="16">
        <v>1</v>
      </c>
      <c r="E44" s="48">
        <v>22.36</v>
      </c>
    </row>
    <row r="45" spans="1:5" x14ac:dyDescent="0.2">
      <c r="A45" s="18" t="s">
        <v>78</v>
      </c>
      <c r="B45" s="14" t="s">
        <v>79</v>
      </c>
      <c r="C45" s="15">
        <f>+'[1]Post Alignment Usage'!N61</f>
        <v>9.73</v>
      </c>
      <c r="D45" s="16">
        <v>1</v>
      </c>
      <c r="E45" s="48">
        <v>9.73</v>
      </c>
    </row>
    <row r="46" spans="1:5" x14ac:dyDescent="0.2">
      <c r="A46" s="18" t="s">
        <v>80</v>
      </c>
      <c r="B46" s="14" t="s">
        <v>81</v>
      </c>
      <c r="C46" s="15">
        <v>0</v>
      </c>
      <c r="D46" s="16">
        <v>1</v>
      </c>
      <c r="E46" s="48">
        <v>0</v>
      </c>
    </row>
    <row r="47" spans="1:5" x14ac:dyDescent="0.2">
      <c r="A47" s="19" t="s">
        <v>82</v>
      </c>
      <c r="B47" s="20" t="s">
        <v>83</v>
      </c>
      <c r="C47" s="21">
        <f>+'[1]Post Alignment Usage'!N62</f>
        <v>27.54</v>
      </c>
      <c r="D47" s="22">
        <v>1</v>
      </c>
      <c r="E47" s="49">
        <v>27.54</v>
      </c>
    </row>
    <row r="48" spans="1:5" x14ac:dyDescent="0.2">
      <c r="A48" s="23" t="s">
        <v>84</v>
      </c>
      <c r="B48" s="14" t="s">
        <v>85</v>
      </c>
      <c r="C48" s="15">
        <v>0</v>
      </c>
      <c r="D48" s="16">
        <v>1</v>
      </c>
      <c r="E48" s="48">
        <v>0</v>
      </c>
    </row>
    <row r="49" spans="1:5" x14ac:dyDescent="0.2">
      <c r="A49" s="23" t="s">
        <v>86</v>
      </c>
      <c r="B49" s="14" t="s">
        <v>87</v>
      </c>
      <c r="C49" s="15">
        <f>+'[1]Post Alignment Usage'!N111</f>
        <v>1024.6099999999999</v>
      </c>
      <c r="D49" s="16">
        <v>1</v>
      </c>
      <c r="E49" s="48">
        <v>1024.6099999999999</v>
      </c>
    </row>
    <row r="50" spans="1:5" x14ac:dyDescent="0.2">
      <c r="A50" s="18" t="s">
        <v>88</v>
      </c>
      <c r="B50" s="14" t="s">
        <v>89</v>
      </c>
      <c r="C50" s="15">
        <f>+'[1]Post Alignment Usage'!N112</f>
        <v>1507.01</v>
      </c>
      <c r="D50" s="16">
        <v>1</v>
      </c>
      <c r="E50" s="48">
        <v>1507.01</v>
      </c>
    </row>
    <row r="51" spans="1:5" x14ac:dyDescent="0.2">
      <c r="A51" s="13" t="s">
        <v>90</v>
      </c>
      <c r="B51" s="14" t="s">
        <v>91</v>
      </c>
      <c r="C51" s="15">
        <f>+'[1]Post Alignment Usage'!N117</f>
        <v>2672.87</v>
      </c>
      <c r="D51" s="16">
        <v>1</v>
      </c>
      <c r="E51" s="48">
        <v>2672.87</v>
      </c>
    </row>
    <row r="52" spans="1:5" x14ac:dyDescent="0.2">
      <c r="A52" s="28" t="s">
        <v>92</v>
      </c>
      <c r="B52" s="14" t="s">
        <v>93</v>
      </c>
      <c r="C52" s="15">
        <f>+'[1]Post Alignment Usage'!N217</f>
        <v>26080.799999999999</v>
      </c>
      <c r="D52" s="16">
        <v>1</v>
      </c>
      <c r="E52" s="48">
        <v>26080.799999999999</v>
      </c>
    </row>
    <row r="53" spans="1:5" x14ac:dyDescent="0.2">
      <c r="A53" s="13" t="s">
        <v>94</v>
      </c>
      <c r="B53" s="14" t="s">
        <v>95</v>
      </c>
      <c r="C53" s="15">
        <v>0</v>
      </c>
      <c r="D53" s="16">
        <v>1</v>
      </c>
      <c r="E53" s="48">
        <v>0</v>
      </c>
    </row>
    <row r="54" spans="1:5" x14ac:dyDescent="0.2">
      <c r="A54" s="18" t="s">
        <v>96</v>
      </c>
      <c r="B54" s="14" t="s">
        <v>97</v>
      </c>
      <c r="C54" s="15">
        <f>+'[1]Post Alignment Usage'!N118</f>
        <v>253.24</v>
      </c>
      <c r="D54" s="16">
        <v>1</v>
      </c>
      <c r="E54" s="48">
        <v>253.24</v>
      </c>
    </row>
    <row r="55" spans="1:5" x14ac:dyDescent="0.2">
      <c r="A55" s="18" t="s">
        <v>98</v>
      </c>
      <c r="B55" s="14" t="s">
        <v>99</v>
      </c>
      <c r="C55" s="15">
        <f>+'[1]Post Alignment Usage'!N119+'[1]Post Alignment Usage'!N120</f>
        <v>764.91</v>
      </c>
      <c r="D55" s="16">
        <v>1</v>
      </c>
      <c r="E55" s="48">
        <v>764.91</v>
      </c>
    </row>
    <row r="56" spans="1:5" x14ac:dyDescent="0.2">
      <c r="A56" s="18" t="s">
        <v>100</v>
      </c>
      <c r="B56" s="14" t="s">
        <v>101</v>
      </c>
      <c r="C56" s="15">
        <f>+'[1]Post Alignment Usage'!N127</f>
        <v>168.07</v>
      </c>
      <c r="D56" s="16">
        <v>1</v>
      </c>
      <c r="E56" s="48">
        <v>168.07</v>
      </c>
    </row>
    <row r="57" spans="1:5" x14ac:dyDescent="0.2">
      <c r="A57" s="13" t="s">
        <v>102</v>
      </c>
      <c r="B57" s="14" t="s">
        <v>103</v>
      </c>
      <c r="C57" s="15">
        <f>+'[1]Post Alignment Usage'!N271</f>
        <v>169827.31999999992</v>
      </c>
      <c r="D57" s="16">
        <v>1</v>
      </c>
      <c r="E57" s="48">
        <v>169827.31999999992</v>
      </c>
    </row>
    <row r="58" spans="1:5" x14ac:dyDescent="0.2">
      <c r="A58" s="18" t="s">
        <v>104</v>
      </c>
      <c r="B58" s="14" t="s">
        <v>105</v>
      </c>
      <c r="C58" s="15">
        <f>+'[1]Post Alignment Usage'!N210</f>
        <v>318.60000000000002</v>
      </c>
      <c r="D58" s="16">
        <v>1</v>
      </c>
      <c r="E58" s="48">
        <v>318.60000000000002</v>
      </c>
    </row>
    <row r="59" spans="1:5" x14ac:dyDescent="0.2">
      <c r="A59" s="18" t="s">
        <v>106</v>
      </c>
      <c r="B59" s="14" t="s">
        <v>107</v>
      </c>
      <c r="C59" s="15">
        <f>+'[1]Post Alignment Usage'!N125</f>
        <v>396.86</v>
      </c>
      <c r="D59" s="16">
        <v>1</v>
      </c>
      <c r="E59" s="48">
        <v>396.86</v>
      </c>
    </row>
    <row r="60" spans="1:5" x14ac:dyDescent="0.2">
      <c r="A60" s="19" t="s">
        <v>108</v>
      </c>
      <c r="B60" s="20" t="s">
        <v>109</v>
      </c>
      <c r="C60" s="21">
        <f>+'[1]Post Alignment Usage'!N133</f>
        <v>121.53999999999999</v>
      </c>
      <c r="D60" s="22">
        <v>1</v>
      </c>
      <c r="E60" s="49">
        <v>121.53999999999999</v>
      </c>
    </row>
    <row r="61" spans="1:5" x14ac:dyDescent="0.2">
      <c r="A61" s="13" t="s">
        <v>110</v>
      </c>
      <c r="B61" s="14" t="s">
        <v>111</v>
      </c>
      <c r="C61" s="15">
        <f>+'[1]Post Alignment Usage'!N147</f>
        <v>260147.62999999998</v>
      </c>
      <c r="D61" s="16">
        <v>1</v>
      </c>
      <c r="E61" s="48">
        <v>260147.62999999998</v>
      </c>
    </row>
    <row r="62" spans="1:5" x14ac:dyDescent="0.2">
      <c r="A62" s="18" t="s">
        <v>112</v>
      </c>
      <c r="B62" s="14" t="s">
        <v>113</v>
      </c>
      <c r="C62" s="15">
        <f>+'[1]Post Alignment Usage'!N154</f>
        <v>66355.240000000005</v>
      </c>
      <c r="D62" s="16">
        <v>1</v>
      </c>
      <c r="E62" s="48">
        <v>66355.240000000005</v>
      </c>
    </row>
    <row r="63" spans="1:5" x14ac:dyDescent="0.2">
      <c r="A63" s="18" t="s">
        <v>114</v>
      </c>
      <c r="B63" s="14" t="s">
        <v>115</v>
      </c>
      <c r="C63" s="15">
        <f>+'[1]Post Alignment Usage'!N155</f>
        <v>24.27</v>
      </c>
      <c r="D63" s="16">
        <v>1</v>
      </c>
      <c r="E63" s="48">
        <v>24.27</v>
      </c>
    </row>
    <row r="64" spans="1:5" x14ac:dyDescent="0.2">
      <c r="A64" s="18" t="s">
        <v>116</v>
      </c>
      <c r="B64" s="14" t="s">
        <v>117</v>
      </c>
      <c r="C64" s="15">
        <v>0</v>
      </c>
      <c r="D64" s="16">
        <v>1</v>
      </c>
      <c r="E64" s="48">
        <v>0</v>
      </c>
    </row>
    <row r="65" spans="1:5" x14ac:dyDescent="0.2">
      <c r="A65" s="18" t="s">
        <v>118</v>
      </c>
      <c r="B65" s="14" t="s">
        <v>119</v>
      </c>
      <c r="C65" s="15">
        <f>+'[1]Post Alignment Usage'!N156</f>
        <v>44.36</v>
      </c>
      <c r="D65" s="16">
        <v>1</v>
      </c>
      <c r="E65" s="48">
        <v>44.36</v>
      </c>
    </row>
    <row r="66" spans="1:5" x14ac:dyDescent="0.2">
      <c r="A66" s="18" t="s">
        <v>120</v>
      </c>
      <c r="B66" s="14" t="s">
        <v>121</v>
      </c>
      <c r="C66" s="15">
        <f>+'[1]Post Alignment Usage'!N157</f>
        <v>20.72</v>
      </c>
      <c r="D66" s="16">
        <v>1</v>
      </c>
      <c r="E66" s="48">
        <v>20.72</v>
      </c>
    </row>
    <row r="67" spans="1:5" x14ac:dyDescent="0.2">
      <c r="A67" s="18" t="s">
        <v>122</v>
      </c>
      <c r="B67" s="14" t="s">
        <v>123</v>
      </c>
      <c r="C67" s="15">
        <f>+'[1]Post Alignment Usage'!N158</f>
        <v>68.72</v>
      </c>
      <c r="D67" s="16">
        <v>1</v>
      </c>
      <c r="E67" s="48">
        <v>68.72</v>
      </c>
    </row>
    <row r="68" spans="1:5" x14ac:dyDescent="0.2">
      <c r="A68" s="18" t="s">
        <v>124</v>
      </c>
      <c r="B68" s="29" t="s">
        <v>125</v>
      </c>
      <c r="C68" s="15">
        <f>+'[1]Post Alignment Usage'!N159</f>
        <v>62.54</v>
      </c>
      <c r="D68" s="16">
        <v>1</v>
      </c>
      <c r="E68" s="51">
        <v>62.54</v>
      </c>
    </row>
    <row r="69" spans="1:5" x14ac:dyDescent="0.2">
      <c r="A69" s="19" t="s">
        <v>126</v>
      </c>
      <c r="B69" s="20" t="s">
        <v>127</v>
      </c>
      <c r="C69" s="21">
        <f>+'[1]Post Alignment Usage'!N171</f>
        <v>111129.67</v>
      </c>
      <c r="D69" s="22">
        <v>1</v>
      </c>
      <c r="E69" s="49">
        <v>111129.67</v>
      </c>
    </row>
    <row r="70" spans="1:5" x14ac:dyDescent="0.2">
      <c r="A70" s="18" t="s">
        <v>128</v>
      </c>
      <c r="B70" s="14" t="s">
        <v>129</v>
      </c>
      <c r="C70" s="15">
        <f>+'[1]Post Alignment Usage'!N77+'[1]Post Alignment Usage'!N50</f>
        <v>13247.3</v>
      </c>
      <c r="D70" s="16">
        <v>1</v>
      </c>
      <c r="E70" s="48">
        <v>13247.3</v>
      </c>
    </row>
    <row r="71" spans="1:5" x14ac:dyDescent="0.2">
      <c r="A71" s="18" t="s">
        <v>130</v>
      </c>
      <c r="B71" s="14" t="s">
        <v>131</v>
      </c>
      <c r="C71" s="15">
        <f>+'[1]Post Alignment Usage'!N80</f>
        <v>3699.3</v>
      </c>
      <c r="D71" s="16">
        <v>1</v>
      </c>
      <c r="E71" s="51">
        <v>3699.3</v>
      </c>
    </row>
    <row r="72" spans="1:5" x14ac:dyDescent="0.2">
      <c r="A72" s="30" t="s">
        <v>132</v>
      </c>
      <c r="B72" s="31" t="s">
        <v>133</v>
      </c>
      <c r="C72" s="21">
        <f>+'[1]Post Alignment Usage'!N82</f>
        <v>86.9</v>
      </c>
      <c r="D72" s="22">
        <v>1</v>
      </c>
      <c r="E72" s="49">
        <v>86.9</v>
      </c>
    </row>
    <row r="73" spans="1:5" x14ac:dyDescent="0.2">
      <c r="A73" s="23" t="s">
        <v>134</v>
      </c>
      <c r="B73" s="32" t="s">
        <v>135</v>
      </c>
      <c r="C73" s="15">
        <f>+'[1]Post Alignment Usage'!N283</f>
        <v>3189.26</v>
      </c>
      <c r="D73" s="16">
        <v>1</v>
      </c>
      <c r="E73" s="48">
        <v>3189.26</v>
      </c>
    </row>
    <row r="74" spans="1:5" x14ac:dyDescent="0.2">
      <c r="A74" s="30" t="s">
        <v>136</v>
      </c>
      <c r="B74" s="31" t="s">
        <v>137</v>
      </c>
      <c r="C74" s="15">
        <f>+'[1]Post Alignment Usage'!N212</f>
        <v>3.45</v>
      </c>
      <c r="D74" s="22">
        <v>1</v>
      </c>
      <c r="E74" s="49">
        <v>3.45</v>
      </c>
    </row>
    <row r="75" spans="1:5" x14ac:dyDescent="0.2">
      <c r="A75" s="33" t="s">
        <v>138</v>
      </c>
      <c r="B75" s="34" t="s">
        <v>139</v>
      </c>
      <c r="C75" s="35">
        <f>+'[1]Post Alignment Usage'!N285</f>
        <v>199.52</v>
      </c>
      <c r="D75" s="16">
        <v>1</v>
      </c>
      <c r="E75" s="48">
        <v>199.52</v>
      </c>
    </row>
    <row r="76" spans="1:5" x14ac:dyDescent="0.2">
      <c r="A76" s="33" t="s">
        <v>140</v>
      </c>
      <c r="B76" s="34" t="s">
        <v>141</v>
      </c>
      <c r="C76" s="15">
        <f>+'[1]Post Alignment Usage'!N287</f>
        <v>86.44</v>
      </c>
      <c r="D76" s="16">
        <v>1</v>
      </c>
      <c r="E76" s="48">
        <v>86.44</v>
      </c>
    </row>
    <row r="77" spans="1:5" x14ac:dyDescent="0.2">
      <c r="A77" s="24" t="s">
        <v>142</v>
      </c>
      <c r="B77" s="34" t="s">
        <v>143</v>
      </c>
      <c r="C77" s="15">
        <f>+'[1]Post Alignment Usage'!N288</f>
        <v>1.55</v>
      </c>
      <c r="D77" s="16">
        <v>1</v>
      </c>
      <c r="E77" s="48">
        <v>1.55</v>
      </c>
    </row>
    <row r="78" spans="1:5" x14ac:dyDescent="0.2">
      <c r="A78" s="33" t="s">
        <v>144</v>
      </c>
      <c r="B78" s="34" t="s">
        <v>145</v>
      </c>
      <c r="C78" s="15">
        <f>+'[1]Post Alignment Usage'!N289</f>
        <v>127.35</v>
      </c>
      <c r="D78" s="16">
        <v>1</v>
      </c>
      <c r="E78" s="48">
        <v>127.35</v>
      </c>
    </row>
    <row r="79" spans="1:5" x14ac:dyDescent="0.2">
      <c r="A79" s="30" t="s">
        <v>146</v>
      </c>
      <c r="B79" s="31" t="s">
        <v>147</v>
      </c>
      <c r="C79" s="15">
        <f>+'[1]Post Alignment Usage'!N290</f>
        <v>1436.92</v>
      </c>
      <c r="D79" s="22">
        <v>1</v>
      </c>
      <c r="E79" s="49">
        <v>1436.92</v>
      </c>
    </row>
    <row r="80" spans="1:5" x14ac:dyDescent="0.2">
      <c r="A80" s="33" t="s">
        <v>148</v>
      </c>
      <c r="B80" s="34" t="s">
        <v>149</v>
      </c>
      <c r="C80" s="15">
        <f>+'[1]Post Alignment Usage'!N85</f>
        <v>159.34</v>
      </c>
      <c r="D80" s="16">
        <v>1</v>
      </c>
      <c r="E80" s="48">
        <v>159.34</v>
      </c>
    </row>
    <row r="81" spans="1:5" x14ac:dyDescent="0.2">
      <c r="A81" s="23" t="s">
        <v>150</v>
      </c>
      <c r="B81" s="34" t="s">
        <v>151</v>
      </c>
      <c r="C81" s="15">
        <f>+'[1]Post Alignment Usage'!N109</f>
        <v>16991.43</v>
      </c>
      <c r="D81" s="16">
        <v>1</v>
      </c>
      <c r="E81" s="48">
        <v>16991.43</v>
      </c>
    </row>
    <row r="82" spans="1:5" x14ac:dyDescent="0.2">
      <c r="A82" s="33" t="s">
        <v>152</v>
      </c>
      <c r="B82" s="34" t="s">
        <v>153</v>
      </c>
      <c r="C82" s="15">
        <f>+'[1]Post Alignment Usage'!N291</f>
        <v>436.13</v>
      </c>
      <c r="D82" s="16">
        <v>1</v>
      </c>
      <c r="E82" s="48">
        <v>436.13</v>
      </c>
    </row>
    <row r="83" spans="1:5" x14ac:dyDescent="0.2">
      <c r="A83" s="33" t="s">
        <v>154</v>
      </c>
      <c r="B83" s="34" t="s">
        <v>155</v>
      </c>
      <c r="C83" s="15">
        <f>+'[1]Post Alignment Usage'!N213</f>
        <v>18622.39</v>
      </c>
      <c r="D83" s="16">
        <v>1</v>
      </c>
      <c r="E83" s="48">
        <v>18622.39</v>
      </c>
    </row>
    <row r="84" spans="1:5" x14ac:dyDescent="0.2">
      <c r="A84" s="33" t="s">
        <v>156</v>
      </c>
      <c r="B84" s="34" t="s">
        <v>157</v>
      </c>
      <c r="C84" s="15">
        <f>+'[1]Post Alignment Usage'!N293</f>
        <v>67.540000000000006</v>
      </c>
      <c r="D84" s="16">
        <v>1</v>
      </c>
      <c r="E84" s="48">
        <v>67.540000000000006</v>
      </c>
    </row>
    <row r="85" spans="1:5" x14ac:dyDescent="0.2">
      <c r="A85" s="36" t="s">
        <v>158</v>
      </c>
      <c r="B85" s="34" t="s">
        <v>159</v>
      </c>
      <c r="C85" s="15">
        <f>+'[1]Post Alignment Usage'!N292</f>
        <v>26.27</v>
      </c>
      <c r="D85" s="16">
        <v>1</v>
      </c>
      <c r="E85" s="48">
        <v>26.27</v>
      </c>
    </row>
    <row r="86" spans="1:5" x14ac:dyDescent="0.2">
      <c r="A86" s="28" t="s">
        <v>160</v>
      </c>
      <c r="B86" s="34" t="s">
        <v>161</v>
      </c>
      <c r="C86" s="15">
        <f>+'[1]Post Alignment Usage'!N121</f>
        <v>6.91</v>
      </c>
      <c r="D86" s="16">
        <v>1</v>
      </c>
      <c r="E86" s="48">
        <v>6.91</v>
      </c>
    </row>
    <row r="87" spans="1:5" x14ac:dyDescent="0.2">
      <c r="A87" s="28" t="s">
        <v>162</v>
      </c>
      <c r="B87" s="34" t="s">
        <v>163</v>
      </c>
      <c r="C87" s="15">
        <f>+'[1]Post Alignment Usage'!N206</f>
        <v>17582.300000000003</v>
      </c>
      <c r="D87" s="16">
        <v>1</v>
      </c>
      <c r="E87" s="48">
        <v>17582.300000000003</v>
      </c>
    </row>
    <row r="88" spans="1:5" x14ac:dyDescent="0.2">
      <c r="A88" s="37" t="s">
        <v>164</v>
      </c>
      <c r="B88" s="26" t="s">
        <v>165</v>
      </c>
      <c r="C88" s="15">
        <f>+'[1]Post Alignment Usage'!N214</f>
        <v>8.27</v>
      </c>
      <c r="D88" s="16">
        <v>1</v>
      </c>
      <c r="E88" s="48">
        <v>8.27</v>
      </c>
    </row>
    <row r="89" spans="1:5" x14ac:dyDescent="0.2">
      <c r="A89" s="23" t="s">
        <v>166</v>
      </c>
      <c r="B89" s="34" t="s">
        <v>167</v>
      </c>
      <c r="C89" s="15">
        <f>+'[1]Post Alignment Usage'!N314</f>
        <v>6580.6</v>
      </c>
      <c r="D89" s="16">
        <v>1</v>
      </c>
      <c r="E89" s="48">
        <v>6580.6</v>
      </c>
    </row>
    <row r="90" spans="1:5" x14ac:dyDescent="0.2">
      <c r="A90" s="28" t="s">
        <v>168</v>
      </c>
      <c r="B90" s="34" t="s">
        <v>169</v>
      </c>
      <c r="C90" s="15">
        <f>+'[1]Post Alignment Usage'!N49</f>
        <v>0.55000000000000004</v>
      </c>
      <c r="D90" s="16">
        <v>1</v>
      </c>
      <c r="E90" s="48">
        <v>0.55000000000000004</v>
      </c>
    </row>
    <row r="91" spans="1:5" x14ac:dyDescent="0.2">
      <c r="A91" s="33" t="s">
        <v>170</v>
      </c>
      <c r="B91" s="34" t="s">
        <v>171</v>
      </c>
      <c r="C91" s="15">
        <f>+'[1]Post Alignment Usage'!N318</f>
        <v>178791.04000000001</v>
      </c>
      <c r="D91" s="16">
        <v>1</v>
      </c>
      <c r="E91" s="48">
        <v>178791.04000000001</v>
      </c>
    </row>
    <row r="92" spans="1:5" x14ac:dyDescent="0.2">
      <c r="A92" s="33" t="s">
        <v>172</v>
      </c>
      <c r="B92" s="34" t="s">
        <v>173</v>
      </c>
      <c r="C92" s="15">
        <f>+'[1]Post Alignment Usage'!N319</f>
        <v>1579.64</v>
      </c>
      <c r="D92" s="16">
        <v>1</v>
      </c>
      <c r="E92" s="48">
        <v>1579.64</v>
      </c>
    </row>
    <row r="93" spans="1:5" x14ac:dyDescent="0.2">
      <c r="A93" s="33" t="s">
        <v>174</v>
      </c>
      <c r="B93" s="34" t="s">
        <v>175</v>
      </c>
      <c r="C93" s="15">
        <f>+'[1]Post Alignment Usage'!N326</f>
        <v>24517.89</v>
      </c>
      <c r="D93" s="16">
        <v>1</v>
      </c>
      <c r="E93" s="48">
        <v>24517.89</v>
      </c>
    </row>
    <row r="94" spans="1:5" x14ac:dyDescent="0.2">
      <c r="A94" s="33" t="s">
        <v>176</v>
      </c>
      <c r="B94" s="34" t="s">
        <v>177</v>
      </c>
      <c r="C94" s="15">
        <v>0</v>
      </c>
      <c r="D94" s="16">
        <v>1</v>
      </c>
      <c r="E94" s="48">
        <v>0</v>
      </c>
    </row>
    <row r="95" spans="1:5" x14ac:dyDescent="0.2">
      <c r="A95" s="23" t="s">
        <v>178</v>
      </c>
      <c r="B95" s="34" t="s">
        <v>179</v>
      </c>
      <c r="C95" s="15">
        <f>+'[1]Post Alignment Usage'!N110</f>
        <v>0.45</v>
      </c>
      <c r="D95" s="16">
        <v>1</v>
      </c>
      <c r="E95" s="48">
        <v>0.45</v>
      </c>
    </row>
    <row r="96" spans="1:5" x14ac:dyDescent="0.2">
      <c r="A96" s="23" t="s">
        <v>180</v>
      </c>
      <c r="B96" s="34" t="s">
        <v>181</v>
      </c>
      <c r="C96" s="15">
        <f>+'[1]Post Alignment Usage'!N331</f>
        <v>3561.76</v>
      </c>
      <c r="D96" s="16">
        <v>1</v>
      </c>
      <c r="E96" s="48">
        <v>3561.76</v>
      </c>
    </row>
    <row r="97" spans="1:5" x14ac:dyDescent="0.2">
      <c r="A97" s="23" t="s">
        <v>182</v>
      </c>
      <c r="B97" s="34" t="s">
        <v>183</v>
      </c>
      <c r="C97" s="15">
        <v>0</v>
      </c>
      <c r="D97" s="16">
        <v>1</v>
      </c>
      <c r="E97" s="48">
        <v>0</v>
      </c>
    </row>
    <row r="98" spans="1:5" x14ac:dyDescent="0.2">
      <c r="A98" s="24" t="s">
        <v>184</v>
      </c>
      <c r="B98" s="34" t="s">
        <v>185</v>
      </c>
      <c r="C98" s="15">
        <f>+'[1]Post Alignment Usage'!N332</f>
        <v>2.5499999999999998</v>
      </c>
      <c r="D98" s="16">
        <v>1</v>
      </c>
      <c r="E98" s="48">
        <v>2.5499999999999998</v>
      </c>
    </row>
    <row r="99" spans="1:5" x14ac:dyDescent="0.2">
      <c r="A99" s="23" t="s">
        <v>186</v>
      </c>
      <c r="B99" s="34" t="s">
        <v>187</v>
      </c>
      <c r="C99" s="15">
        <f>+'[1]Post Alignment Usage'!N333</f>
        <v>97.81</v>
      </c>
      <c r="D99" s="16">
        <v>1</v>
      </c>
      <c r="E99" s="48">
        <v>97.81</v>
      </c>
    </row>
    <row r="100" spans="1:5" x14ac:dyDescent="0.2">
      <c r="A100" s="23" t="s">
        <v>188</v>
      </c>
      <c r="B100" s="34" t="s">
        <v>189</v>
      </c>
      <c r="C100" s="15">
        <v>0</v>
      </c>
      <c r="D100" s="16">
        <v>1</v>
      </c>
      <c r="E100" s="48">
        <v>0</v>
      </c>
    </row>
    <row r="101" spans="1:5" ht="13.5" thickBot="1" x14ac:dyDescent="0.25">
      <c r="A101" s="38"/>
      <c r="B101" s="29" t="s">
        <v>190</v>
      </c>
      <c r="C101" s="39">
        <v>964111.00000000035</v>
      </c>
      <c r="D101" s="40"/>
      <c r="E101" s="41">
        <v>964111.00000000035</v>
      </c>
    </row>
    <row r="102" spans="1:5" ht="13.5" thickTop="1" x14ac:dyDescent="0.2"/>
    <row r="103" spans="1:5" x14ac:dyDescent="0.2">
      <c r="A103" s="24"/>
      <c r="B103" s="24"/>
      <c r="C103" s="45"/>
      <c r="D103" s="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Agency Impact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Durand, Matthew [DAS]</dc:creator>
  <cp:lastModifiedBy>Jusic, Mirela [DAS]</cp:lastModifiedBy>
  <dcterms:created xsi:type="dcterms:W3CDTF">2023-08-10T20:03:42Z</dcterms:created>
  <dcterms:modified xsi:type="dcterms:W3CDTF">2023-09-12T16:32:57Z</dcterms:modified>
</cp:coreProperties>
</file>