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WebMaster\Financials\"/>
    </mc:Choice>
  </mc:AlternateContent>
  <xr:revisionPtr revIDLastSave="0" documentId="13_ncr:1_{F5CB4947-5F93-4CC2-B109-39621B14F4D5}" xr6:coauthVersionLast="36" xr6:coauthVersionMax="36" xr10:uidLastSave="{00000000-0000-0000-0000-000000000000}"/>
  <bookViews>
    <workbookView xWindow="0" yWindow="0" windowWidth="19200" windowHeight="6435" xr2:uid="{E0244E83-CDB0-4A22-82BF-53D665E0007B}"/>
  </bookViews>
  <sheets>
    <sheet name="FINANCIAL" sheetId="1" r:id="rId1"/>
    <sheet name="RECAP #XXXX.XX" sheetId="3" r:id="rId2"/>
    <sheet name="#xxxx.xx Vendor A" sheetId="4" r:id="rId3"/>
    <sheet name="#xxxx.xx PM TIME" sheetId="5" r:id="rId4"/>
    <sheet name="#xxxx.xx Misc" sheetId="6" r:id="rId5"/>
  </sheets>
  <definedNames>
    <definedName name="_xlnm._FilterDatabase" localSheetId="0" hidden="1">FINANCIAL!$A$13:$K$13</definedName>
    <definedName name="_xlnm.Print_Area" localSheetId="0">FINANCIAL!$A$1:$L$38</definedName>
    <definedName name="_xlnm.Print_Titles" localSheetId="0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/>
  <c r="G17" i="1"/>
  <c r="G16" i="1" l="1"/>
  <c r="H16" i="1" s="1"/>
  <c r="I16" i="1" s="1"/>
  <c r="I15" i="1" l="1"/>
  <c r="H15" i="1"/>
  <c r="G15" i="1"/>
  <c r="F32" i="1" l="1"/>
  <c r="G32" i="1"/>
  <c r="H32" i="1"/>
  <c r="I32" i="1"/>
  <c r="J32" i="1"/>
  <c r="K32" i="1"/>
  <c r="I14" i="1"/>
  <c r="H14" i="1"/>
  <c r="G22" i="6" l="1"/>
  <c r="E12" i="3" s="1"/>
  <c r="H10" i="6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9" i="6"/>
  <c r="A7" i="6"/>
  <c r="E3" i="6"/>
  <c r="A3" i="6"/>
  <c r="A2" i="6"/>
  <c r="A1" i="6"/>
  <c r="F23" i="5"/>
  <c r="D23" i="5"/>
  <c r="H23" i="5" s="1"/>
  <c r="F11" i="3" s="1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E10" i="5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E9" i="5"/>
  <c r="A7" i="5"/>
  <c r="D3" i="5"/>
  <c r="A3" i="5"/>
  <c r="A2" i="5"/>
  <c r="A1" i="5"/>
  <c r="H23" i="4"/>
  <c r="F10" i="3" s="1"/>
  <c r="F23" i="4"/>
  <c r="E10" i="3" s="1"/>
  <c r="E14" i="3" s="1"/>
  <c r="D23" i="4"/>
  <c r="G10" i="4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E9" i="4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A6" i="4"/>
  <c r="D3" i="4"/>
  <c r="A3" i="4"/>
  <c r="A2" i="4"/>
  <c r="A1" i="4"/>
  <c r="C14" i="3"/>
  <c r="E11" i="3"/>
  <c r="D11" i="3"/>
  <c r="D10" i="3"/>
  <c r="E10" i="4" l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D12" i="3"/>
  <c r="F12" i="3" s="1"/>
  <c r="E7" i="1"/>
  <c r="J37" i="1"/>
  <c r="E32" i="1"/>
  <c r="G14" i="1"/>
  <c r="E6" i="1"/>
  <c r="J36" i="1" s="1"/>
  <c r="D14" i="3" l="1"/>
  <c r="K37" i="1"/>
  <c r="E8" i="1"/>
  <c r="K34" i="1" s="1"/>
  <c r="K35" i="1" s="1"/>
  <c r="F14" i="3" l="1"/>
  <c r="G14" i="3"/>
  <c r="K38" i="1"/>
</calcChain>
</file>

<file path=xl/sharedStrings.xml><?xml version="1.0" encoding="utf-8"?>
<sst xmlns="http://schemas.openxmlformats.org/spreadsheetml/2006/main" count="113" uniqueCount="72">
  <si>
    <t xml:space="preserve"> 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</si>
  <si>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</si>
  <si>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</si>
  <si>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</si>
  <si>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</si>
  <si>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</si>
  <si>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</si>
  <si>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</si>
  <si>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</si>
  <si>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</si>
  <si>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</si>
  <si>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</si>
  <si>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</si>
  <si>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</si>
  <si>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</si>
  <si>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</si>
  <si>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</si>
  <si>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</si>
  <si>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</si>
  <si>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</si>
  <si>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</si>
  <si>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</si>
  <si>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</si>
  <si>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Total Appropriation $500,000</t>
  </si>
  <si>
    <t>xxx xxxxxxxxxxxxxxxxxxxxx</t>
  </si>
  <si>
    <t>Project # xxxx.xx</t>
  </si>
  <si>
    <t>Program code xxxxxx</t>
  </si>
  <si>
    <t>Major Program xxxx</t>
  </si>
  <si>
    <t>Recap</t>
  </si>
  <si>
    <t>Project Manager - xxxxxxxxxxxxxxxxxxx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</si>
  <si>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</si>
  <si>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</si>
  <si>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</si>
  <si>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</si>
  <si>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</si>
  <si>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</si>
  <si>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</si>
  <si>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</si>
  <si>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</si>
  <si>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</si>
  <si>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</si>
  <si>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</si>
  <si>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</si>
  <si>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</si>
  <si>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</si>
  <si>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</si>
  <si>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</si>
  <si>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</si>
  <si>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</si>
  <si>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</si>
  <si>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</si>
  <si>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</si>
  <si>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</si>
  <si>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Budget amount</t>
  </si>
  <si>
    <t>Misc</t>
  </si>
  <si>
    <t>Do not code PM, EADOC, or Builders Risk here</t>
  </si>
  <si>
    <t xml:space="preserve">Doc #  </t>
  </si>
  <si>
    <t>Activity Code</t>
  </si>
  <si>
    <t>Invoice</t>
  </si>
  <si>
    <t>Acct. Codes-0017-335-MA23</t>
  </si>
  <si>
    <r>
      <t>Acct. Codes-0017-335-MA23-</t>
    </r>
    <r>
      <rPr>
        <b/>
        <sz val="11"/>
        <color indexed="10"/>
        <rFont val="Arial"/>
        <family val="2"/>
      </rPr>
      <t>xxxx</t>
    </r>
  </si>
  <si>
    <t>Acct. Codes-0017-335-MA23-xxxx</t>
  </si>
  <si>
    <t>Capitol Monument Projects</t>
  </si>
  <si>
    <t>Capitol Monument Totals</t>
  </si>
  <si>
    <t>Date DAS Processed</t>
  </si>
  <si>
    <t>Agency</t>
  </si>
  <si>
    <t>DAS</t>
  </si>
  <si>
    <t>CDR 33523MA231STQTR</t>
  </si>
  <si>
    <t>CDR 33523MA232NDQTR</t>
  </si>
  <si>
    <t>Object Code</t>
  </si>
  <si>
    <t>CDR 33523MA233RDQTR</t>
  </si>
  <si>
    <t>CDR 33523MA234THQTR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</si>
</sst>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i/>
      <sz val="8"/>
      <color theme="0" tint="-0.249977111117893"/>
      <name val="Arial"/>
      <family val="2"/>
    </font>
    <font>
      <sz val="10"/>
      <color rgb="FF22222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</cellStyleXfs>
  <cellXfs count="193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1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2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13" fillId="4" borderId="0" xfId="0" applyFont="1" applyFill="1" applyBorder="1" applyAlignment="1">
      <alignment horizontal="left" wrapText="1"/>
    </xf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4" fillId="0" borderId="5" xfId="3" applyNumberFormat="1" applyFont="1" applyFill="1" applyBorder="1" applyAlignment="1">
      <alignment horizontal="center" vertical="center"/>
    </xf>
    <xf numFmtId="40" fontId="14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 applyAlignment="1">
      <alignment wrapText="1"/>
    </xf>
    <xf numFmtId="8" fontId="3" fillId="0" borderId="5" xfId="2" applyNumberFormat="1" applyFont="1" applyFill="1" applyBorder="1" applyAlignment="1">
      <alignment horizontal="center"/>
    </xf>
    <xf numFmtId="0" fontId="3" fillId="0" borderId="5" xfId="3" applyFont="1" applyFill="1" applyBorder="1"/>
    <xf numFmtId="0" fontId="8" fillId="0" borderId="5" xfId="0" applyFont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8" fontId="3" fillId="0" borderId="0" xfId="3" applyNumberFormat="1" applyFont="1" applyFill="1" applyAlignment="1">
      <alignment horizontal="center"/>
    </xf>
    <xf numFmtId="8" fontId="3" fillId="0" borderId="5" xfId="3" applyNumberFormat="1" applyFont="1" applyFill="1" applyBorder="1" applyAlignment="1">
      <alignment horizontal="center"/>
    </xf>
    <xf numFmtId="0" fontId="15" fillId="0" borderId="5" xfId="0" applyFont="1" applyBorder="1" applyAlignment="1">
      <alignment wrapText="1"/>
    </xf>
    <xf numFmtId="0" fontId="15" fillId="5" borderId="5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center" wrapText="1"/>
    </xf>
    <xf numFmtId="0" fontId="15" fillId="0" borderId="0" xfId="0" applyFont="1"/>
    <xf numFmtId="40" fontId="3" fillId="0" borderId="5" xfId="3" applyNumberFormat="1" applyFont="1" applyBorder="1" applyAlignment="1">
      <alignment horizontal="center"/>
    </xf>
    <xf numFmtId="40" fontId="3" fillId="0" borderId="3" xfId="3" applyNumberFormat="1" applyFont="1" applyBorder="1" applyAlignment="1">
      <alignment horizontal="center"/>
    </xf>
    <xf numFmtId="49" fontId="3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horizontal="left"/>
    </xf>
    <xf numFmtId="40" fontId="10" fillId="0" borderId="8" xfId="0" applyNumberFormat="1" applyFont="1" applyBorder="1" applyAlignment="1">
      <alignment horizontal="center"/>
    </xf>
    <xf numFmtId="8" fontId="8" fillId="0" borderId="8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164" fontId="11" fillId="0" borderId="0" xfId="4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wrapText="1"/>
    </xf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left"/>
    </xf>
    <xf numFmtId="8" fontId="10" fillId="0" borderId="3" xfId="0" applyNumberFormat="1" applyFont="1" applyBorder="1" applyAlignment="1">
      <alignment horizontal="center"/>
    </xf>
    <xf numFmtId="0" fontId="8" fillId="0" borderId="0" xfId="3" applyFont="1" applyBorder="1"/>
    <xf numFmtId="164" fontId="1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11" fillId="0" borderId="2" xfId="4" applyNumberFormat="1" applyFont="1" applyFill="1" applyBorder="1" applyAlignment="1">
      <alignment horizontal="center"/>
    </xf>
    <xf numFmtId="164" fontId="11" fillId="0" borderId="3" xfId="4" applyNumberFormat="1" applyFont="1" applyFill="1" applyBorder="1" applyAlignment="1">
      <alignment horizontal="center"/>
    </xf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8" fillId="0" borderId="0" xfId="5" applyFont="1"/>
    <xf numFmtId="0" fontId="16" fillId="0" borderId="0" xfId="5" applyFont="1"/>
    <xf numFmtId="0" fontId="13" fillId="0" borderId="0" xfId="5" applyFont="1"/>
    <xf numFmtId="4" fontId="3" fillId="0" borderId="0" xfId="5" applyNumberFormat="1" applyFont="1"/>
    <xf numFmtId="0" fontId="3" fillId="0" borderId="0" xfId="5" applyFont="1"/>
    <xf numFmtId="165" fontId="17" fillId="0" borderId="0" xfId="6" applyNumberFormat="1" applyFont="1" applyFill="1"/>
    <xf numFmtId="1" fontId="18" fillId="0" borderId="0" xfId="6" applyNumberFormat="1" applyFont="1" applyAlignment="1">
      <alignment horizontal="left"/>
    </xf>
    <xf numFmtId="4" fontId="19" fillId="0" borderId="0" xfId="5" applyNumberFormat="1" applyFont="1"/>
    <xf numFmtId="40" fontId="20" fillId="0" borderId="0" xfId="6" applyNumberFormat="1" applyFont="1"/>
    <xf numFmtId="165" fontId="13" fillId="0" borderId="0" xfId="5" applyNumberFormat="1" applyFont="1"/>
    <xf numFmtId="165" fontId="13" fillId="0" borderId="0" xfId="6" applyNumberFormat="1" applyFont="1"/>
    <xf numFmtId="0" fontId="8" fillId="0" borderId="0" xfId="5" applyFont="1" applyBorder="1"/>
    <xf numFmtId="165" fontId="13" fillId="0" borderId="0" xfId="6" applyNumberFormat="1" applyFont="1" applyBorder="1"/>
    <xf numFmtId="0" fontId="13" fillId="0" borderId="0" xfId="5" applyFont="1" applyBorder="1" applyAlignment="1">
      <alignment wrapText="1"/>
    </xf>
    <xf numFmtId="4" fontId="8" fillId="0" borderId="0" xfId="5" applyNumberFormat="1" applyFont="1" applyBorder="1"/>
    <xf numFmtId="4" fontId="3" fillId="0" borderId="0" xfId="5" applyNumberFormat="1" applyFont="1" applyBorder="1"/>
    <xf numFmtId="0" fontId="3" fillId="0" borderId="0" xfId="5" applyFont="1" applyBorder="1"/>
    <xf numFmtId="0" fontId="8" fillId="0" borderId="1" xfId="5" applyFont="1" applyBorder="1"/>
    <xf numFmtId="0" fontId="8" fillId="0" borderId="1" xfId="5" applyFont="1" applyBorder="1" applyAlignment="1">
      <alignment horizontal="center" wrapText="1"/>
    </xf>
    <xf numFmtId="40" fontId="8" fillId="0" borderId="1" xfId="5" applyNumberFormat="1" applyFont="1" applyBorder="1"/>
    <xf numFmtId="40" fontId="8" fillId="0" borderId="1" xfId="5" applyNumberFormat="1" applyFont="1" applyBorder="1" applyAlignment="1">
      <alignment horizontal="center"/>
    </xf>
    <xf numFmtId="40" fontId="8" fillId="0" borderId="1" xfId="5" applyNumberFormat="1" applyFont="1" applyBorder="1" applyAlignment="1">
      <alignment horizontal="center" wrapText="1"/>
    </xf>
    <xf numFmtId="4" fontId="8" fillId="0" borderId="0" xfId="5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40" fontId="3" fillId="0" borderId="0" xfId="5" applyNumberFormat="1" applyFont="1"/>
    <xf numFmtId="0" fontId="3" fillId="0" borderId="0" xfId="5" applyFont="1" applyAlignment="1">
      <alignment horizontal="center"/>
    </xf>
    <xf numFmtId="4" fontId="3" fillId="0" borderId="0" xfId="5" applyNumberFormat="1" applyFont="1" applyAlignment="1">
      <alignment horizontal="center"/>
    </xf>
    <xf numFmtId="40" fontId="3" fillId="0" borderId="0" xfId="6" applyNumberFormat="1" applyFont="1" applyAlignment="1">
      <alignment horizontal="center"/>
    </xf>
    <xf numFmtId="40" fontId="3" fillId="0" borderId="0" xfId="5" applyNumberFormat="1" applyFont="1" applyBorder="1"/>
    <xf numFmtId="0" fontId="21" fillId="0" borderId="0" xfId="5" applyFont="1" applyBorder="1"/>
    <xf numFmtId="0" fontId="21" fillId="0" borderId="3" xfId="5" applyFont="1" applyBorder="1" applyAlignment="1">
      <alignment horizontal="left"/>
    </xf>
    <xf numFmtId="40" fontId="21" fillId="0" borderId="3" xfId="5" applyNumberFormat="1" applyFont="1" applyBorder="1"/>
    <xf numFmtId="0" fontId="2" fillId="0" borderId="0" xfId="5"/>
    <xf numFmtId="40" fontId="16" fillId="0" borderId="0" xfId="6" applyNumberFormat="1" applyFont="1" applyBorder="1"/>
    <xf numFmtId="0" fontId="16" fillId="0" borderId="0" xfId="6" applyFont="1"/>
    <xf numFmtId="0" fontId="22" fillId="0" borderId="0" xfId="5" applyFont="1"/>
    <xf numFmtId="165" fontId="22" fillId="0" borderId="0" xfId="6" applyNumberFormat="1" applyFont="1"/>
    <xf numFmtId="0" fontId="20" fillId="0" borderId="0" xfId="6" applyFont="1"/>
    <xf numFmtId="49" fontId="20" fillId="0" borderId="0" xfId="6" applyNumberFormat="1" applyFont="1" applyBorder="1" applyAlignment="1">
      <alignment horizontal="left"/>
    </xf>
    <xf numFmtId="40" fontId="16" fillId="0" borderId="0" xfId="6" applyNumberFormat="1" applyFont="1"/>
    <xf numFmtId="165" fontId="21" fillId="0" borderId="0" xfId="0" applyNumberFormat="1" applyFont="1"/>
    <xf numFmtId="0" fontId="13" fillId="0" borderId="0" xfId="6" applyFont="1"/>
    <xf numFmtId="0" fontId="21" fillId="0" borderId="0" xfId="6" applyFont="1"/>
    <xf numFmtId="0" fontId="7" fillId="0" borderId="0" xfId="6" applyFont="1"/>
    <xf numFmtId="0" fontId="3" fillId="0" borderId="0" xfId="6" applyFont="1"/>
    <xf numFmtId="40" fontId="13" fillId="0" borderId="0" xfId="6" applyNumberFormat="1" applyFont="1" applyFill="1" applyBorder="1"/>
    <xf numFmtId="40" fontId="13" fillId="0" borderId="0" xfId="6" applyNumberFormat="1" applyFont="1" applyBorder="1"/>
    <xf numFmtId="0" fontId="13" fillId="0" borderId="0" xfId="6" applyFont="1" applyAlignment="1">
      <alignment horizontal="right"/>
    </xf>
    <xf numFmtId="40" fontId="24" fillId="0" borderId="0" xfId="6" applyNumberFormat="1" applyFont="1" applyFill="1" applyBorder="1"/>
    <xf numFmtId="0" fontId="12" fillId="0" borderId="0" xfId="6" applyFont="1"/>
    <xf numFmtId="40" fontId="7" fillId="0" borderId="0" xfId="6" applyNumberFormat="1" applyFont="1" applyFill="1" applyBorder="1"/>
    <xf numFmtId="165" fontId="13" fillId="0" borderId="0" xfId="6" applyNumberFormat="1" applyFont="1" applyBorder="1" applyAlignment="1">
      <alignment horizontal="left"/>
    </xf>
    <xf numFmtId="40" fontId="7" fillId="0" borderId="0" xfId="6" applyNumberFormat="1" applyFont="1"/>
    <xf numFmtId="40" fontId="7" fillId="0" borderId="0" xfId="6" applyNumberFormat="1" applyFont="1" applyBorder="1"/>
    <xf numFmtId="49" fontId="13" fillId="0" borderId="1" xfId="6" applyNumberFormat="1" applyFont="1" applyBorder="1" applyAlignment="1">
      <alignment horizontal="center" wrapText="1"/>
    </xf>
    <xf numFmtId="165" fontId="13" fillId="0" borderId="1" xfId="6" applyNumberFormat="1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40" fontId="13" fillId="0" borderId="1" xfId="6" applyNumberFormat="1" applyFont="1" applyBorder="1" applyAlignment="1">
      <alignment horizontal="center" wrapText="1"/>
    </xf>
    <xf numFmtId="49" fontId="3" fillId="0" borderId="0" xfId="6" applyNumberFormat="1" applyFont="1" applyBorder="1" applyAlignment="1"/>
    <xf numFmtId="165" fontId="3" fillId="0" borderId="0" xfId="6" applyNumberFormat="1" applyFont="1" applyAlignment="1">
      <alignment horizontal="center"/>
    </xf>
    <xf numFmtId="165" fontId="3" fillId="0" borderId="0" xfId="6" applyNumberFormat="1" applyFont="1" applyAlignment="1">
      <alignment horizontal="left"/>
    </xf>
    <xf numFmtId="4" fontId="8" fillId="0" borderId="0" xfId="6" applyNumberFormat="1" applyFont="1" applyAlignment="1">
      <alignment horizontal="center"/>
    </xf>
    <xf numFmtId="4" fontId="3" fillId="0" borderId="0" xfId="6" applyNumberFormat="1" applyFont="1" applyAlignment="1">
      <alignment horizontal="center"/>
    </xf>
    <xf numFmtId="4" fontId="3" fillId="0" borderId="0" xfId="6" applyNumberFormat="1" applyFont="1"/>
    <xf numFmtId="0" fontId="25" fillId="0" borderId="0" xfId="6" applyFont="1"/>
    <xf numFmtId="165" fontId="3" fillId="0" borderId="0" xfId="0" applyNumberFormat="1" applyFont="1" applyAlignment="1">
      <alignment horizontal="center"/>
    </xf>
    <xf numFmtId="4" fontId="8" fillId="0" borderId="0" xfId="6" applyNumberFormat="1" applyFont="1"/>
    <xf numFmtId="0" fontId="3" fillId="0" borderId="0" xfId="6" applyFont="1" applyAlignment="1">
      <alignment horizontal="left"/>
    </xf>
    <xf numFmtId="165" fontId="3" fillId="0" borderId="0" xfId="6" applyNumberFormat="1" applyFont="1"/>
    <xf numFmtId="165" fontId="8" fillId="0" borderId="0" xfId="6" applyNumberFormat="1" applyFont="1" applyBorder="1" applyAlignment="1">
      <alignment horizontal="left"/>
    </xf>
    <xf numFmtId="165" fontId="8" fillId="0" borderId="3" xfId="6" applyNumberFormat="1" applyFont="1" applyBorder="1"/>
    <xf numFmtId="44" fontId="8" fillId="0" borderId="3" xfId="2" applyFont="1" applyBorder="1"/>
    <xf numFmtId="49" fontId="3" fillId="0" borderId="0" xfId="6" applyNumberFormat="1" applyFont="1" applyBorder="1"/>
    <xf numFmtId="49" fontId="3" fillId="0" borderId="0" xfId="6" applyNumberFormat="1" applyFont="1"/>
    <xf numFmtId="40" fontId="3" fillId="0" borderId="0" xfId="6" applyNumberFormat="1" applyFont="1"/>
    <xf numFmtId="49" fontId="25" fillId="0" borderId="0" xfId="6" applyNumberFormat="1" applyFont="1" applyBorder="1"/>
    <xf numFmtId="165" fontId="25" fillId="0" borderId="0" xfId="6" applyNumberFormat="1" applyFont="1" applyAlignment="1">
      <alignment horizontal="left"/>
    </xf>
    <xf numFmtId="165" fontId="25" fillId="0" borderId="0" xfId="6" applyNumberFormat="1" applyFont="1"/>
    <xf numFmtId="49" fontId="25" fillId="0" borderId="0" xfId="6" applyNumberFormat="1" applyFont="1"/>
    <xf numFmtId="40" fontId="25" fillId="0" borderId="0" xfId="6" applyNumberFormat="1" applyFont="1"/>
    <xf numFmtId="49" fontId="3" fillId="0" borderId="0" xfId="6" applyNumberFormat="1" applyFont="1" applyBorder="1" applyAlignment="1">
      <alignment horizontal="center"/>
    </xf>
    <xf numFmtId="165" fontId="3" fillId="0" borderId="0" xfId="6" applyNumberFormat="1" applyFont="1" applyAlignment="1"/>
    <xf numFmtId="0" fontId="26" fillId="0" borderId="0" xfId="0" applyFont="1"/>
    <xf numFmtId="49" fontId="3" fillId="0" borderId="0" xfId="6" applyNumberFormat="1" applyFont="1" applyFill="1" applyBorder="1" applyAlignment="1">
      <alignment horizontal="center"/>
    </xf>
    <xf numFmtId="0" fontId="3" fillId="0" borderId="0" xfId="6" applyFont="1" applyAlignment="1"/>
    <xf numFmtId="49" fontId="20" fillId="0" borderId="0" xfId="6" applyNumberFormat="1" applyFont="1"/>
    <xf numFmtId="165" fontId="20" fillId="0" borderId="0" xfId="6" applyNumberFormat="1" applyFont="1"/>
    <xf numFmtId="0" fontId="27" fillId="0" borderId="0" xfId="6" applyFont="1"/>
    <xf numFmtId="40" fontId="13" fillId="0" borderId="0" xfId="6" applyNumberFormat="1" applyFont="1"/>
    <xf numFmtId="165" fontId="13" fillId="0" borderId="1" xfId="6" applyNumberFormat="1" applyFont="1" applyBorder="1" applyAlignment="1">
      <alignment horizontal="center" wrapText="1"/>
    </xf>
    <xf numFmtId="49" fontId="3" fillId="0" borderId="0" xfId="6" applyNumberFormat="1" applyFont="1" applyAlignment="1">
      <alignment horizontal="left"/>
    </xf>
    <xf numFmtId="40" fontId="3" fillId="0" borderId="0" xfId="6" quotePrefix="1" applyNumberFormat="1" applyFont="1"/>
    <xf numFmtId="49" fontId="3" fillId="0" borderId="0" xfId="6" applyNumberFormat="1" applyFont="1" applyAlignment="1">
      <alignment horizontal="center"/>
    </xf>
    <xf numFmtId="0" fontId="8" fillId="0" borderId="0" xfId="6" applyFont="1"/>
    <xf numFmtId="49" fontId="8" fillId="0" borderId="0" xfId="6" applyNumberFormat="1" applyFont="1"/>
    <xf numFmtId="165" fontId="8" fillId="0" borderId="0" xfId="6" applyNumberFormat="1" applyFont="1"/>
    <xf numFmtId="0" fontId="8" fillId="0" borderId="3" xfId="6" applyFont="1" applyBorder="1"/>
    <xf numFmtId="40" fontId="8" fillId="0" borderId="3" xfId="6" applyNumberFormat="1" applyFont="1" applyBorder="1"/>
    <xf numFmtId="14" fontId="3" fillId="0" borderId="5" xfId="3" applyNumberFormat="1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Currency 2" xfId="4" xr:uid="{2FF214B9-1864-413B-BCD0-FEF78A4875C3}"/>
    <cellStyle name="Normal" xfId="0" builtinId="0"/>
    <cellStyle name="Normal 2" xfId="6" xr:uid="{52BF6E28-DD2E-4305-A8B2-F1E6CE31E2D9}"/>
    <cellStyle name="Normal_CLARINDA" xfId="3" xr:uid="{439B0D7F-79A8-45D7-BA19-184923B79157}"/>
    <cellStyle name="Normal_LUCAS REMODEL FOR Dept of Comm." xfId="5" xr:uid="{8F58DB18-C53D-4506-899C-F78F1D769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1D19-7C86-413C-819D-8CAF2E14972B}">
  <sheetPr codeName="Sheet1">
    <tabColor rgb="FFFF0000"/>
  </sheetPr>
  <dimension ref="A1:V53"/>
  <sheetViews>
    <sheetView tabSelected="1" topLeftCell="B1" zoomScaleNormal="100" workbookViewId="0">
      <selection activeCell="L23" sqref="L23"/>
    </sheetView>
  </sheetViews>
  <sheetFormatPr defaultColWidth="11.42578125" defaultRowHeight="12.75" x14ac:dyDescent="0.2"/>
  <cols>
    <col min="1" max="1" width="9.28515625" style="1" customWidth="1"/>
    <col min="2" max="2" width="15.85546875" style="2" customWidth="1"/>
    <col min="3" max="3" width="60.42578125" style="1" customWidth="1"/>
    <col min="4" max="4" width="14.42578125" style="4" customWidth="1"/>
    <col min="5" max="5" width="15.42578125" style="6" customWidth="1"/>
    <col min="6" max="6" width="13.5703125" style="6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7" style="7" bestFit="1" customWidth="1"/>
    <col min="12" max="20" width="11.42578125" style="7" customWidth="1"/>
    <col min="21" max="253" width="11.42578125" style="1"/>
    <col min="254" max="254" width="3.42578125" style="1" bestFit="1" customWidth="1"/>
    <col min="255" max="255" width="9.5703125" style="1" customWidth="1"/>
    <col min="256" max="256" width="60.42578125" style="1" customWidth="1"/>
    <col min="257" max="257" width="14.42578125" style="1" customWidth="1"/>
    <col min="258" max="258" width="15.42578125" style="1" customWidth="1"/>
    <col min="259" max="259" width="13.5703125" style="1" customWidth="1"/>
    <col min="260" max="260" width="15.5703125" style="1" bestFit="1" customWidth="1"/>
    <col min="261" max="261" width="14.5703125" style="1" customWidth="1"/>
    <col min="262" max="263" width="14.42578125" style="1" customWidth="1"/>
    <col min="264" max="264" width="17" style="1" bestFit="1" customWidth="1"/>
    <col min="265" max="509" width="11.42578125" style="1"/>
    <col min="510" max="510" width="3.42578125" style="1" bestFit="1" customWidth="1"/>
    <col min="511" max="511" width="9.5703125" style="1" customWidth="1"/>
    <col min="512" max="512" width="60.42578125" style="1" customWidth="1"/>
    <col min="513" max="513" width="14.42578125" style="1" customWidth="1"/>
    <col min="514" max="514" width="15.42578125" style="1" customWidth="1"/>
    <col min="515" max="515" width="13.5703125" style="1" customWidth="1"/>
    <col min="516" max="516" width="15.5703125" style="1" bestFit="1" customWidth="1"/>
    <col min="517" max="517" width="14.5703125" style="1" customWidth="1"/>
    <col min="518" max="519" width="14.42578125" style="1" customWidth="1"/>
    <col min="520" max="520" width="17" style="1" bestFit="1" customWidth="1"/>
    <col min="521" max="765" width="11.42578125" style="1"/>
    <col min="766" max="766" width="3.42578125" style="1" bestFit="1" customWidth="1"/>
    <col min="767" max="767" width="9.5703125" style="1" customWidth="1"/>
    <col min="768" max="768" width="60.42578125" style="1" customWidth="1"/>
    <col min="769" max="769" width="14.42578125" style="1" customWidth="1"/>
    <col min="770" max="770" width="15.42578125" style="1" customWidth="1"/>
    <col min="771" max="771" width="13.5703125" style="1" customWidth="1"/>
    <col min="772" max="772" width="15.5703125" style="1" bestFit="1" customWidth="1"/>
    <col min="773" max="773" width="14.5703125" style="1" customWidth="1"/>
    <col min="774" max="775" width="14.42578125" style="1" customWidth="1"/>
    <col min="776" max="776" width="17" style="1" bestFit="1" customWidth="1"/>
    <col min="777" max="1021" width="11.42578125" style="1"/>
    <col min="1022" max="1022" width="3.42578125" style="1" bestFit="1" customWidth="1"/>
    <col min="1023" max="1023" width="9.5703125" style="1" customWidth="1"/>
    <col min="1024" max="1024" width="60.42578125" style="1" customWidth="1"/>
    <col min="1025" max="1025" width="14.42578125" style="1" customWidth="1"/>
    <col min="1026" max="1026" width="15.42578125" style="1" customWidth="1"/>
    <col min="1027" max="1027" width="13.5703125" style="1" customWidth="1"/>
    <col min="1028" max="1028" width="15.5703125" style="1" bestFit="1" customWidth="1"/>
    <col min="1029" max="1029" width="14.5703125" style="1" customWidth="1"/>
    <col min="1030" max="1031" width="14.42578125" style="1" customWidth="1"/>
    <col min="1032" max="1032" width="17" style="1" bestFit="1" customWidth="1"/>
    <col min="1033" max="1277" width="11.42578125" style="1"/>
    <col min="1278" max="1278" width="3.42578125" style="1" bestFit="1" customWidth="1"/>
    <col min="1279" max="1279" width="9.5703125" style="1" customWidth="1"/>
    <col min="1280" max="1280" width="60.42578125" style="1" customWidth="1"/>
    <col min="1281" max="1281" width="14.42578125" style="1" customWidth="1"/>
    <col min="1282" max="1282" width="15.42578125" style="1" customWidth="1"/>
    <col min="1283" max="1283" width="13.5703125" style="1" customWidth="1"/>
    <col min="1284" max="1284" width="15.5703125" style="1" bestFit="1" customWidth="1"/>
    <col min="1285" max="1285" width="14.5703125" style="1" customWidth="1"/>
    <col min="1286" max="1287" width="14.42578125" style="1" customWidth="1"/>
    <col min="1288" max="1288" width="17" style="1" bestFit="1" customWidth="1"/>
    <col min="1289" max="1533" width="11.42578125" style="1"/>
    <col min="1534" max="1534" width="3.42578125" style="1" bestFit="1" customWidth="1"/>
    <col min="1535" max="1535" width="9.5703125" style="1" customWidth="1"/>
    <col min="1536" max="1536" width="60.42578125" style="1" customWidth="1"/>
    <col min="1537" max="1537" width="14.42578125" style="1" customWidth="1"/>
    <col min="1538" max="1538" width="15.42578125" style="1" customWidth="1"/>
    <col min="1539" max="1539" width="13.5703125" style="1" customWidth="1"/>
    <col min="1540" max="1540" width="15.5703125" style="1" bestFit="1" customWidth="1"/>
    <col min="1541" max="1541" width="14.5703125" style="1" customWidth="1"/>
    <col min="1542" max="1543" width="14.42578125" style="1" customWidth="1"/>
    <col min="1544" max="1544" width="17" style="1" bestFit="1" customWidth="1"/>
    <col min="1545" max="1789" width="11.42578125" style="1"/>
    <col min="1790" max="1790" width="3.42578125" style="1" bestFit="1" customWidth="1"/>
    <col min="1791" max="1791" width="9.5703125" style="1" customWidth="1"/>
    <col min="1792" max="1792" width="60.42578125" style="1" customWidth="1"/>
    <col min="1793" max="1793" width="14.42578125" style="1" customWidth="1"/>
    <col min="1794" max="1794" width="15.42578125" style="1" customWidth="1"/>
    <col min="1795" max="1795" width="13.5703125" style="1" customWidth="1"/>
    <col min="1796" max="1796" width="15.5703125" style="1" bestFit="1" customWidth="1"/>
    <col min="1797" max="1797" width="14.5703125" style="1" customWidth="1"/>
    <col min="1798" max="1799" width="14.42578125" style="1" customWidth="1"/>
    <col min="1800" max="1800" width="17" style="1" bestFit="1" customWidth="1"/>
    <col min="1801" max="2045" width="11.42578125" style="1"/>
    <col min="2046" max="2046" width="3.42578125" style="1" bestFit="1" customWidth="1"/>
    <col min="2047" max="2047" width="9.5703125" style="1" customWidth="1"/>
    <col min="2048" max="2048" width="60.42578125" style="1" customWidth="1"/>
    <col min="2049" max="2049" width="14.42578125" style="1" customWidth="1"/>
    <col min="2050" max="2050" width="15.42578125" style="1" customWidth="1"/>
    <col min="2051" max="2051" width="13.5703125" style="1" customWidth="1"/>
    <col min="2052" max="2052" width="15.5703125" style="1" bestFit="1" customWidth="1"/>
    <col min="2053" max="2053" width="14.5703125" style="1" customWidth="1"/>
    <col min="2054" max="2055" width="14.42578125" style="1" customWidth="1"/>
    <col min="2056" max="2056" width="17" style="1" bestFit="1" customWidth="1"/>
    <col min="2057" max="2301" width="11.42578125" style="1"/>
    <col min="2302" max="2302" width="3.42578125" style="1" bestFit="1" customWidth="1"/>
    <col min="2303" max="2303" width="9.5703125" style="1" customWidth="1"/>
    <col min="2304" max="2304" width="60.42578125" style="1" customWidth="1"/>
    <col min="2305" max="2305" width="14.42578125" style="1" customWidth="1"/>
    <col min="2306" max="2306" width="15.42578125" style="1" customWidth="1"/>
    <col min="2307" max="2307" width="13.5703125" style="1" customWidth="1"/>
    <col min="2308" max="2308" width="15.5703125" style="1" bestFit="1" customWidth="1"/>
    <col min="2309" max="2309" width="14.5703125" style="1" customWidth="1"/>
    <col min="2310" max="2311" width="14.42578125" style="1" customWidth="1"/>
    <col min="2312" max="2312" width="17" style="1" bestFit="1" customWidth="1"/>
    <col min="2313" max="2557" width="11.42578125" style="1"/>
    <col min="2558" max="2558" width="3.42578125" style="1" bestFit="1" customWidth="1"/>
    <col min="2559" max="2559" width="9.5703125" style="1" customWidth="1"/>
    <col min="2560" max="2560" width="60.42578125" style="1" customWidth="1"/>
    <col min="2561" max="2561" width="14.42578125" style="1" customWidth="1"/>
    <col min="2562" max="2562" width="15.42578125" style="1" customWidth="1"/>
    <col min="2563" max="2563" width="13.5703125" style="1" customWidth="1"/>
    <col min="2564" max="2564" width="15.5703125" style="1" bestFit="1" customWidth="1"/>
    <col min="2565" max="2565" width="14.5703125" style="1" customWidth="1"/>
    <col min="2566" max="2567" width="14.42578125" style="1" customWidth="1"/>
    <col min="2568" max="2568" width="17" style="1" bestFit="1" customWidth="1"/>
    <col min="2569" max="2813" width="11.42578125" style="1"/>
    <col min="2814" max="2814" width="3.42578125" style="1" bestFit="1" customWidth="1"/>
    <col min="2815" max="2815" width="9.5703125" style="1" customWidth="1"/>
    <col min="2816" max="2816" width="60.42578125" style="1" customWidth="1"/>
    <col min="2817" max="2817" width="14.42578125" style="1" customWidth="1"/>
    <col min="2818" max="2818" width="15.42578125" style="1" customWidth="1"/>
    <col min="2819" max="2819" width="13.5703125" style="1" customWidth="1"/>
    <col min="2820" max="2820" width="15.5703125" style="1" bestFit="1" customWidth="1"/>
    <col min="2821" max="2821" width="14.5703125" style="1" customWidth="1"/>
    <col min="2822" max="2823" width="14.42578125" style="1" customWidth="1"/>
    <col min="2824" max="2824" width="17" style="1" bestFit="1" customWidth="1"/>
    <col min="2825" max="3069" width="11.42578125" style="1"/>
    <col min="3070" max="3070" width="3.42578125" style="1" bestFit="1" customWidth="1"/>
    <col min="3071" max="3071" width="9.5703125" style="1" customWidth="1"/>
    <col min="3072" max="3072" width="60.42578125" style="1" customWidth="1"/>
    <col min="3073" max="3073" width="14.42578125" style="1" customWidth="1"/>
    <col min="3074" max="3074" width="15.42578125" style="1" customWidth="1"/>
    <col min="3075" max="3075" width="13.5703125" style="1" customWidth="1"/>
    <col min="3076" max="3076" width="15.5703125" style="1" bestFit="1" customWidth="1"/>
    <col min="3077" max="3077" width="14.5703125" style="1" customWidth="1"/>
    <col min="3078" max="3079" width="14.42578125" style="1" customWidth="1"/>
    <col min="3080" max="3080" width="17" style="1" bestFit="1" customWidth="1"/>
    <col min="3081" max="3325" width="11.42578125" style="1"/>
    <col min="3326" max="3326" width="3.42578125" style="1" bestFit="1" customWidth="1"/>
    <col min="3327" max="3327" width="9.5703125" style="1" customWidth="1"/>
    <col min="3328" max="3328" width="60.42578125" style="1" customWidth="1"/>
    <col min="3329" max="3329" width="14.42578125" style="1" customWidth="1"/>
    <col min="3330" max="3330" width="15.42578125" style="1" customWidth="1"/>
    <col min="3331" max="3331" width="13.5703125" style="1" customWidth="1"/>
    <col min="3332" max="3332" width="15.5703125" style="1" bestFit="1" customWidth="1"/>
    <col min="3333" max="3333" width="14.5703125" style="1" customWidth="1"/>
    <col min="3334" max="3335" width="14.42578125" style="1" customWidth="1"/>
    <col min="3336" max="3336" width="17" style="1" bestFit="1" customWidth="1"/>
    <col min="3337" max="3581" width="11.42578125" style="1"/>
    <col min="3582" max="3582" width="3.42578125" style="1" bestFit="1" customWidth="1"/>
    <col min="3583" max="3583" width="9.5703125" style="1" customWidth="1"/>
    <col min="3584" max="3584" width="60.42578125" style="1" customWidth="1"/>
    <col min="3585" max="3585" width="14.42578125" style="1" customWidth="1"/>
    <col min="3586" max="3586" width="15.42578125" style="1" customWidth="1"/>
    <col min="3587" max="3587" width="13.5703125" style="1" customWidth="1"/>
    <col min="3588" max="3588" width="15.5703125" style="1" bestFit="1" customWidth="1"/>
    <col min="3589" max="3589" width="14.5703125" style="1" customWidth="1"/>
    <col min="3590" max="3591" width="14.42578125" style="1" customWidth="1"/>
    <col min="3592" max="3592" width="17" style="1" bestFit="1" customWidth="1"/>
    <col min="3593" max="3837" width="11.42578125" style="1"/>
    <col min="3838" max="3838" width="3.42578125" style="1" bestFit="1" customWidth="1"/>
    <col min="3839" max="3839" width="9.5703125" style="1" customWidth="1"/>
    <col min="3840" max="3840" width="60.42578125" style="1" customWidth="1"/>
    <col min="3841" max="3841" width="14.42578125" style="1" customWidth="1"/>
    <col min="3842" max="3842" width="15.42578125" style="1" customWidth="1"/>
    <col min="3843" max="3843" width="13.5703125" style="1" customWidth="1"/>
    <col min="3844" max="3844" width="15.5703125" style="1" bestFit="1" customWidth="1"/>
    <col min="3845" max="3845" width="14.5703125" style="1" customWidth="1"/>
    <col min="3846" max="3847" width="14.42578125" style="1" customWidth="1"/>
    <col min="3848" max="3848" width="17" style="1" bestFit="1" customWidth="1"/>
    <col min="3849" max="4093" width="11.42578125" style="1"/>
    <col min="4094" max="4094" width="3.42578125" style="1" bestFit="1" customWidth="1"/>
    <col min="4095" max="4095" width="9.5703125" style="1" customWidth="1"/>
    <col min="4096" max="4096" width="60.42578125" style="1" customWidth="1"/>
    <col min="4097" max="4097" width="14.42578125" style="1" customWidth="1"/>
    <col min="4098" max="4098" width="15.42578125" style="1" customWidth="1"/>
    <col min="4099" max="4099" width="13.5703125" style="1" customWidth="1"/>
    <col min="4100" max="4100" width="15.5703125" style="1" bestFit="1" customWidth="1"/>
    <col min="4101" max="4101" width="14.5703125" style="1" customWidth="1"/>
    <col min="4102" max="4103" width="14.42578125" style="1" customWidth="1"/>
    <col min="4104" max="4104" width="17" style="1" bestFit="1" customWidth="1"/>
    <col min="4105" max="4349" width="11.42578125" style="1"/>
    <col min="4350" max="4350" width="3.42578125" style="1" bestFit="1" customWidth="1"/>
    <col min="4351" max="4351" width="9.5703125" style="1" customWidth="1"/>
    <col min="4352" max="4352" width="60.42578125" style="1" customWidth="1"/>
    <col min="4353" max="4353" width="14.42578125" style="1" customWidth="1"/>
    <col min="4354" max="4354" width="15.42578125" style="1" customWidth="1"/>
    <col min="4355" max="4355" width="13.5703125" style="1" customWidth="1"/>
    <col min="4356" max="4356" width="15.5703125" style="1" bestFit="1" customWidth="1"/>
    <col min="4357" max="4357" width="14.5703125" style="1" customWidth="1"/>
    <col min="4358" max="4359" width="14.42578125" style="1" customWidth="1"/>
    <col min="4360" max="4360" width="17" style="1" bestFit="1" customWidth="1"/>
    <col min="4361" max="4605" width="11.42578125" style="1"/>
    <col min="4606" max="4606" width="3.42578125" style="1" bestFit="1" customWidth="1"/>
    <col min="4607" max="4607" width="9.5703125" style="1" customWidth="1"/>
    <col min="4608" max="4608" width="60.42578125" style="1" customWidth="1"/>
    <col min="4609" max="4609" width="14.42578125" style="1" customWidth="1"/>
    <col min="4610" max="4610" width="15.42578125" style="1" customWidth="1"/>
    <col min="4611" max="4611" width="13.5703125" style="1" customWidth="1"/>
    <col min="4612" max="4612" width="15.5703125" style="1" bestFit="1" customWidth="1"/>
    <col min="4613" max="4613" width="14.5703125" style="1" customWidth="1"/>
    <col min="4614" max="4615" width="14.42578125" style="1" customWidth="1"/>
    <col min="4616" max="4616" width="17" style="1" bestFit="1" customWidth="1"/>
    <col min="4617" max="4861" width="11.42578125" style="1"/>
    <col min="4862" max="4862" width="3.42578125" style="1" bestFit="1" customWidth="1"/>
    <col min="4863" max="4863" width="9.5703125" style="1" customWidth="1"/>
    <col min="4864" max="4864" width="60.42578125" style="1" customWidth="1"/>
    <col min="4865" max="4865" width="14.42578125" style="1" customWidth="1"/>
    <col min="4866" max="4866" width="15.42578125" style="1" customWidth="1"/>
    <col min="4867" max="4867" width="13.5703125" style="1" customWidth="1"/>
    <col min="4868" max="4868" width="15.5703125" style="1" bestFit="1" customWidth="1"/>
    <col min="4869" max="4869" width="14.5703125" style="1" customWidth="1"/>
    <col min="4870" max="4871" width="14.42578125" style="1" customWidth="1"/>
    <col min="4872" max="4872" width="17" style="1" bestFit="1" customWidth="1"/>
    <col min="4873" max="5117" width="11.42578125" style="1"/>
    <col min="5118" max="5118" width="3.42578125" style="1" bestFit="1" customWidth="1"/>
    <col min="5119" max="5119" width="9.5703125" style="1" customWidth="1"/>
    <col min="5120" max="5120" width="60.42578125" style="1" customWidth="1"/>
    <col min="5121" max="5121" width="14.42578125" style="1" customWidth="1"/>
    <col min="5122" max="5122" width="15.42578125" style="1" customWidth="1"/>
    <col min="5123" max="5123" width="13.5703125" style="1" customWidth="1"/>
    <col min="5124" max="5124" width="15.5703125" style="1" bestFit="1" customWidth="1"/>
    <col min="5125" max="5125" width="14.5703125" style="1" customWidth="1"/>
    <col min="5126" max="5127" width="14.42578125" style="1" customWidth="1"/>
    <col min="5128" max="5128" width="17" style="1" bestFit="1" customWidth="1"/>
    <col min="5129" max="5373" width="11.42578125" style="1"/>
    <col min="5374" max="5374" width="3.42578125" style="1" bestFit="1" customWidth="1"/>
    <col min="5375" max="5375" width="9.5703125" style="1" customWidth="1"/>
    <col min="5376" max="5376" width="60.42578125" style="1" customWidth="1"/>
    <col min="5377" max="5377" width="14.42578125" style="1" customWidth="1"/>
    <col min="5378" max="5378" width="15.42578125" style="1" customWidth="1"/>
    <col min="5379" max="5379" width="13.5703125" style="1" customWidth="1"/>
    <col min="5380" max="5380" width="15.5703125" style="1" bestFit="1" customWidth="1"/>
    <col min="5381" max="5381" width="14.5703125" style="1" customWidth="1"/>
    <col min="5382" max="5383" width="14.42578125" style="1" customWidth="1"/>
    <col min="5384" max="5384" width="17" style="1" bestFit="1" customWidth="1"/>
    <col min="5385" max="5629" width="11.42578125" style="1"/>
    <col min="5630" max="5630" width="3.42578125" style="1" bestFit="1" customWidth="1"/>
    <col min="5631" max="5631" width="9.5703125" style="1" customWidth="1"/>
    <col min="5632" max="5632" width="60.42578125" style="1" customWidth="1"/>
    <col min="5633" max="5633" width="14.42578125" style="1" customWidth="1"/>
    <col min="5634" max="5634" width="15.42578125" style="1" customWidth="1"/>
    <col min="5635" max="5635" width="13.5703125" style="1" customWidth="1"/>
    <col min="5636" max="5636" width="15.5703125" style="1" bestFit="1" customWidth="1"/>
    <col min="5637" max="5637" width="14.5703125" style="1" customWidth="1"/>
    <col min="5638" max="5639" width="14.42578125" style="1" customWidth="1"/>
    <col min="5640" max="5640" width="17" style="1" bestFit="1" customWidth="1"/>
    <col min="5641" max="5885" width="11.42578125" style="1"/>
    <col min="5886" max="5886" width="3.42578125" style="1" bestFit="1" customWidth="1"/>
    <col min="5887" max="5887" width="9.5703125" style="1" customWidth="1"/>
    <col min="5888" max="5888" width="60.42578125" style="1" customWidth="1"/>
    <col min="5889" max="5889" width="14.42578125" style="1" customWidth="1"/>
    <col min="5890" max="5890" width="15.42578125" style="1" customWidth="1"/>
    <col min="5891" max="5891" width="13.5703125" style="1" customWidth="1"/>
    <col min="5892" max="5892" width="15.5703125" style="1" bestFit="1" customWidth="1"/>
    <col min="5893" max="5893" width="14.5703125" style="1" customWidth="1"/>
    <col min="5894" max="5895" width="14.42578125" style="1" customWidth="1"/>
    <col min="5896" max="5896" width="17" style="1" bestFit="1" customWidth="1"/>
    <col min="5897" max="6141" width="11.42578125" style="1"/>
    <col min="6142" max="6142" width="3.42578125" style="1" bestFit="1" customWidth="1"/>
    <col min="6143" max="6143" width="9.5703125" style="1" customWidth="1"/>
    <col min="6144" max="6144" width="60.42578125" style="1" customWidth="1"/>
    <col min="6145" max="6145" width="14.42578125" style="1" customWidth="1"/>
    <col min="6146" max="6146" width="15.42578125" style="1" customWidth="1"/>
    <col min="6147" max="6147" width="13.5703125" style="1" customWidth="1"/>
    <col min="6148" max="6148" width="15.5703125" style="1" bestFit="1" customWidth="1"/>
    <col min="6149" max="6149" width="14.5703125" style="1" customWidth="1"/>
    <col min="6150" max="6151" width="14.42578125" style="1" customWidth="1"/>
    <col min="6152" max="6152" width="17" style="1" bestFit="1" customWidth="1"/>
    <col min="6153" max="6397" width="11.42578125" style="1"/>
    <col min="6398" max="6398" width="3.42578125" style="1" bestFit="1" customWidth="1"/>
    <col min="6399" max="6399" width="9.5703125" style="1" customWidth="1"/>
    <col min="6400" max="6400" width="60.42578125" style="1" customWidth="1"/>
    <col min="6401" max="6401" width="14.42578125" style="1" customWidth="1"/>
    <col min="6402" max="6402" width="15.42578125" style="1" customWidth="1"/>
    <col min="6403" max="6403" width="13.5703125" style="1" customWidth="1"/>
    <col min="6404" max="6404" width="15.5703125" style="1" bestFit="1" customWidth="1"/>
    <col min="6405" max="6405" width="14.5703125" style="1" customWidth="1"/>
    <col min="6406" max="6407" width="14.42578125" style="1" customWidth="1"/>
    <col min="6408" max="6408" width="17" style="1" bestFit="1" customWidth="1"/>
    <col min="6409" max="6653" width="11.42578125" style="1"/>
    <col min="6654" max="6654" width="3.42578125" style="1" bestFit="1" customWidth="1"/>
    <col min="6655" max="6655" width="9.5703125" style="1" customWidth="1"/>
    <col min="6656" max="6656" width="60.42578125" style="1" customWidth="1"/>
    <col min="6657" max="6657" width="14.42578125" style="1" customWidth="1"/>
    <col min="6658" max="6658" width="15.42578125" style="1" customWidth="1"/>
    <col min="6659" max="6659" width="13.5703125" style="1" customWidth="1"/>
    <col min="6660" max="6660" width="15.5703125" style="1" bestFit="1" customWidth="1"/>
    <col min="6661" max="6661" width="14.5703125" style="1" customWidth="1"/>
    <col min="6662" max="6663" width="14.42578125" style="1" customWidth="1"/>
    <col min="6664" max="6664" width="17" style="1" bestFit="1" customWidth="1"/>
    <col min="6665" max="6909" width="11.42578125" style="1"/>
    <col min="6910" max="6910" width="3.42578125" style="1" bestFit="1" customWidth="1"/>
    <col min="6911" max="6911" width="9.5703125" style="1" customWidth="1"/>
    <col min="6912" max="6912" width="60.42578125" style="1" customWidth="1"/>
    <col min="6913" max="6913" width="14.42578125" style="1" customWidth="1"/>
    <col min="6914" max="6914" width="15.42578125" style="1" customWidth="1"/>
    <col min="6915" max="6915" width="13.5703125" style="1" customWidth="1"/>
    <col min="6916" max="6916" width="15.5703125" style="1" bestFit="1" customWidth="1"/>
    <col min="6917" max="6917" width="14.5703125" style="1" customWidth="1"/>
    <col min="6918" max="6919" width="14.42578125" style="1" customWidth="1"/>
    <col min="6920" max="6920" width="17" style="1" bestFit="1" customWidth="1"/>
    <col min="6921" max="7165" width="11.42578125" style="1"/>
    <col min="7166" max="7166" width="3.42578125" style="1" bestFit="1" customWidth="1"/>
    <col min="7167" max="7167" width="9.5703125" style="1" customWidth="1"/>
    <col min="7168" max="7168" width="60.42578125" style="1" customWidth="1"/>
    <col min="7169" max="7169" width="14.42578125" style="1" customWidth="1"/>
    <col min="7170" max="7170" width="15.42578125" style="1" customWidth="1"/>
    <col min="7171" max="7171" width="13.5703125" style="1" customWidth="1"/>
    <col min="7172" max="7172" width="15.5703125" style="1" bestFit="1" customWidth="1"/>
    <col min="7173" max="7173" width="14.5703125" style="1" customWidth="1"/>
    <col min="7174" max="7175" width="14.42578125" style="1" customWidth="1"/>
    <col min="7176" max="7176" width="17" style="1" bestFit="1" customWidth="1"/>
    <col min="7177" max="7421" width="11.42578125" style="1"/>
    <col min="7422" max="7422" width="3.42578125" style="1" bestFit="1" customWidth="1"/>
    <col min="7423" max="7423" width="9.5703125" style="1" customWidth="1"/>
    <col min="7424" max="7424" width="60.42578125" style="1" customWidth="1"/>
    <col min="7425" max="7425" width="14.42578125" style="1" customWidth="1"/>
    <col min="7426" max="7426" width="15.42578125" style="1" customWidth="1"/>
    <col min="7427" max="7427" width="13.5703125" style="1" customWidth="1"/>
    <col min="7428" max="7428" width="15.5703125" style="1" bestFit="1" customWidth="1"/>
    <col min="7429" max="7429" width="14.5703125" style="1" customWidth="1"/>
    <col min="7430" max="7431" width="14.42578125" style="1" customWidth="1"/>
    <col min="7432" max="7432" width="17" style="1" bestFit="1" customWidth="1"/>
    <col min="7433" max="7677" width="11.42578125" style="1"/>
    <col min="7678" max="7678" width="3.42578125" style="1" bestFit="1" customWidth="1"/>
    <col min="7679" max="7679" width="9.5703125" style="1" customWidth="1"/>
    <col min="7680" max="7680" width="60.42578125" style="1" customWidth="1"/>
    <col min="7681" max="7681" width="14.42578125" style="1" customWidth="1"/>
    <col min="7682" max="7682" width="15.42578125" style="1" customWidth="1"/>
    <col min="7683" max="7683" width="13.5703125" style="1" customWidth="1"/>
    <col min="7684" max="7684" width="15.5703125" style="1" bestFit="1" customWidth="1"/>
    <col min="7685" max="7685" width="14.5703125" style="1" customWidth="1"/>
    <col min="7686" max="7687" width="14.42578125" style="1" customWidth="1"/>
    <col min="7688" max="7688" width="17" style="1" bestFit="1" customWidth="1"/>
    <col min="7689" max="7933" width="11.42578125" style="1"/>
    <col min="7934" max="7934" width="3.42578125" style="1" bestFit="1" customWidth="1"/>
    <col min="7935" max="7935" width="9.5703125" style="1" customWidth="1"/>
    <col min="7936" max="7936" width="60.42578125" style="1" customWidth="1"/>
    <col min="7937" max="7937" width="14.42578125" style="1" customWidth="1"/>
    <col min="7938" max="7938" width="15.42578125" style="1" customWidth="1"/>
    <col min="7939" max="7939" width="13.5703125" style="1" customWidth="1"/>
    <col min="7940" max="7940" width="15.5703125" style="1" bestFit="1" customWidth="1"/>
    <col min="7941" max="7941" width="14.5703125" style="1" customWidth="1"/>
    <col min="7942" max="7943" width="14.42578125" style="1" customWidth="1"/>
    <col min="7944" max="7944" width="17" style="1" bestFit="1" customWidth="1"/>
    <col min="7945" max="8189" width="11.42578125" style="1"/>
    <col min="8190" max="8190" width="3.42578125" style="1" bestFit="1" customWidth="1"/>
    <col min="8191" max="8191" width="9.5703125" style="1" customWidth="1"/>
    <col min="8192" max="8192" width="60.42578125" style="1" customWidth="1"/>
    <col min="8193" max="8193" width="14.42578125" style="1" customWidth="1"/>
    <col min="8194" max="8194" width="15.42578125" style="1" customWidth="1"/>
    <col min="8195" max="8195" width="13.5703125" style="1" customWidth="1"/>
    <col min="8196" max="8196" width="15.5703125" style="1" bestFit="1" customWidth="1"/>
    <col min="8197" max="8197" width="14.5703125" style="1" customWidth="1"/>
    <col min="8198" max="8199" width="14.42578125" style="1" customWidth="1"/>
    <col min="8200" max="8200" width="17" style="1" bestFit="1" customWidth="1"/>
    <col min="8201" max="8445" width="11.42578125" style="1"/>
    <col min="8446" max="8446" width="3.42578125" style="1" bestFit="1" customWidth="1"/>
    <col min="8447" max="8447" width="9.5703125" style="1" customWidth="1"/>
    <col min="8448" max="8448" width="60.42578125" style="1" customWidth="1"/>
    <col min="8449" max="8449" width="14.42578125" style="1" customWidth="1"/>
    <col min="8450" max="8450" width="15.42578125" style="1" customWidth="1"/>
    <col min="8451" max="8451" width="13.5703125" style="1" customWidth="1"/>
    <col min="8452" max="8452" width="15.5703125" style="1" bestFit="1" customWidth="1"/>
    <col min="8453" max="8453" width="14.5703125" style="1" customWidth="1"/>
    <col min="8454" max="8455" width="14.42578125" style="1" customWidth="1"/>
    <col min="8456" max="8456" width="17" style="1" bestFit="1" customWidth="1"/>
    <col min="8457" max="8701" width="11.42578125" style="1"/>
    <col min="8702" max="8702" width="3.42578125" style="1" bestFit="1" customWidth="1"/>
    <col min="8703" max="8703" width="9.5703125" style="1" customWidth="1"/>
    <col min="8704" max="8704" width="60.42578125" style="1" customWidth="1"/>
    <col min="8705" max="8705" width="14.42578125" style="1" customWidth="1"/>
    <col min="8706" max="8706" width="15.42578125" style="1" customWidth="1"/>
    <col min="8707" max="8707" width="13.5703125" style="1" customWidth="1"/>
    <col min="8708" max="8708" width="15.5703125" style="1" bestFit="1" customWidth="1"/>
    <col min="8709" max="8709" width="14.5703125" style="1" customWidth="1"/>
    <col min="8710" max="8711" width="14.42578125" style="1" customWidth="1"/>
    <col min="8712" max="8712" width="17" style="1" bestFit="1" customWidth="1"/>
    <col min="8713" max="8957" width="11.42578125" style="1"/>
    <col min="8958" max="8958" width="3.42578125" style="1" bestFit="1" customWidth="1"/>
    <col min="8959" max="8959" width="9.5703125" style="1" customWidth="1"/>
    <col min="8960" max="8960" width="60.42578125" style="1" customWidth="1"/>
    <col min="8961" max="8961" width="14.42578125" style="1" customWidth="1"/>
    <col min="8962" max="8962" width="15.42578125" style="1" customWidth="1"/>
    <col min="8963" max="8963" width="13.5703125" style="1" customWidth="1"/>
    <col min="8964" max="8964" width="15.5703125" style="1" bestFit="1" customWidth="1"/>
    <col min="8965" max="8965" width="14.5703125" style="1" customWidth="1"/>
    <col min="8966" max="8967" width="14.42578125" style="1" customWidth="1"/>
    <col min="8968" max="8968" width="17" style="1" bestFit="1" customWidth="1"/>
    <col min="8969" max="9213" width="11.42578125" style="1"/>
    <col min="9214" max="9214" width="3.42578125" style="1" bestFit="1" customWidth="1"/>
    <col min="9215" max="9215" width="9.5703125" style="1" customWidth="1"/>
    <col min="9216" max="9216" width="60.42578125" style="1" customWidth="1"/>
    <col min="9217" max="9217" width="14.42578125" style="1" customWidth="1"/>
    <col min="9218" max="9218" width="15.42578125" style="1" customWidth="1"/>
    <col min="9219" max="9219" width="13.5703125" style="1" customWidth="1"/>
    <col min="9220" max="9220" width="15.5703125" style="1" bestFit="1" customWidth="1"/>
    <col min="9221" max="9221" width="14.5703125" style="1" customWidth="1"/>
    <col min="9222" max="9223" width="14.42578125" style="1" customWidth="1"/>
    <col min="9224" max="9224" width="17" style="1" bestFit="1" customWidth="1"/>
    <col min="9225" max="9469" width="11.42578125" style="1"/>
    <col min="9470" max="9470" width="3.42578125" style="1" bestFit="1" customWidth="1"/>
    <col min="9471" max="9471" width="9.5703125" style="1" customWidth="1"/>
    <col min="9472" max="9472" width="60.42578125" style="1" customWidth="1"/>
    <col min="9473" max="9473" width="14.42578125" style="1" customWidth="1"/>
    <col min="9474" max="9474" width="15.42578125" style="1" customWidth="1"/>
    <col min="9475" max="9475" width="13.5703125" style="1" customWidth="1"/>
    <col min="9476" max="9476" width="15.5703125" style="1" bestFit="1" customWidth="1"/>
    <col min="9477" max="9477" width="14.5703125" style="1" customWidth="1"/>
    <col min="9478" max="9479" width="14.42578125" style="1" customWidth="1"/>
    <col min="9480" max="9480" width="17" style="1" bestFit="1" customWidth="1"/>
    <col min="9481" max="9725" width="11.42578125" style="1"/>
    <col min="9726" max="9726" width="3.42578125" style="1" bestFit="1" customWidth="1"/>
    <col min="9727" max="9727" width="9.5703125" style="1" customWidth="1"/>
    <col min="9728" max="9728" width="60.42578125" style="1" customWidth="1"/>
    <col min="9729" max="9729" width="14.42578125" style="1" customWidth="1"/>
    <col min="9730" max="9730" width="15.42578125" style="1" customWidth="1"/>
    <col min="9731" max="9731" width="13.5703125" style="1" customWidth="1"/>
    <col min="9732" max="9732" width="15.5703125" style="1" bestFit="1" customWidth="1"/>
    <col min="9733" max="9733" width="14.5703125" style="1" customWidth="1"/>
    <col min="9734" max="9735" width="14.42578125" style="1" customWidth="1"/>
    <col min="9736" max="9736" width="17" style="1" bestFit="1" customWidth="1"/>
    <col min="9737" max="9981" width="11.42578125" style="1"/>
    <col min="9982" max="9982" width="3.42578125" style="1" bestFit="1" customWidth="1"/>
    <col min="9983" max="9983" width="9.5703125" style="1" customWidth="1"/>
    <col min="9984" max="9984" width="60.42578125" style="1" customWidth="1"/>
    <col min="9985" max="9985" width="14.42578125" style="1" customWidth="1"/>
    <col min="9986" max="9986" width="15.42578125" style="1" customWidth="1"/>
    <col min="9987" max="9987" width="13.5703125" style="1" customWidth="1"/>
    <col min="9988" max="9988" width="15.5703125" style="1" bestFit="1" customWidth="1"/>
    <col min="9989" max="9989" width="14.5703125" style="1" customWidth="1"/>
    <col min="9990" max="9991" width="14.42578125" style="1" customWidth="1"/>
    <col min="9992" max="9992" width="17" style="1" bestFit="1" customWidth="1"/>
    <col min="9993" max="10237" width="11.42578125" style="1"/>
    <col min="10238" max="10238" width="3.42578125" style="1" bestFit="1" customWidth="1"/>
    <col min="10239" max="10239" width="9.5703125" style="1" customWidth="1"/>
    <col min="10240" max="10240" width="60.42578125" style="1" customWidth="1"/>
    <col min="10241" max="10241" width="14.42578125" style="1" customWidth="1"/>
    <col min="10242" max="10242" width="15.42578125" style="1" customWidth="1"/>
    <col min="10243" max="10243" width="13.5703125" style="1" customWidth="1"/>
    <col min="10244" max="10244" width="15.5703125" style="1" bestFit="1" customWidth="1"/>
    <col min="10245" max="10245" width="14.5703125" style="1" customWidth="1"/>
    <col min="10246" max="10247" width="14.42578125" style="1" customWidth="1"/>
    <col min="10248" max="10248" width="17" style="1" bestFit="1" customWidth="1"/>
    <col min="10249" max="10493" width="11.42578125" style="1"/>
    <col min="10494" max="10494" width="3.42578125" style="1" bestFit="1" customWidth="1"/>
    <col min="10495" max="10495" width="9.5703125" style="1" customWidth="1"/>
    <col min="10496" max="10496" width="60.42578125" style="1" customWidth="1"/>
    <col min="10497" max="10497" width="14.42578125" style="1" customWidth="1"/>
    <col min="10498" max="10498" width="15.42578125" style="1" customWidth="1"/>
    <col min="10499" max="10499" width="13.5703125" style="1" customWidth="1"/>
    <col min="10500" max="10500" width="15.5703125" style="1" bestFit="1" customWidth="1"/>
    <col min="10501" max="10501" width="14.5703125" style="1" customWidth="1"/>
    <col min="10502" max="10503" width="14.42578125" style="1" customWidth="1"/>
    <col min="10504" max="10504" width="17" style="1" bestFit="1" customWidth="1"/>
    <col min="10505" max="10749" width="11.42578125" style="1"/>
    <col min="10750" max="10750" width="3.42578125" style="1" bestFit="1" customWidth="1"/>
    <col min="10751" max="10751" width="9.5703125" style="1" customWidth="1"/>
    <col min="10752" max="10752" width="60.42578125" style="1" customWidth="1"/>
    <col min="10753" max="10753" width="14.42578125" style="1" customWidth="1"/>
    <col min="10754" max="10754" width="15.42578125" style="1" customWidth="1"/>
    <col min="10755" max="10755" width="13.5703125" style="1" customWidth="1"/>
    <col min="10756" max="10756" width="15.5703125" style="1" bestFit="1" customWidth="1"/>
    <col min="10757" max="10757" width="14.5703125" style="1" customWidth="1"/>
    <col min="10758" max="10759" width="14.42578125" style="1" customWidth="1"/>
    <col min="10760" max="10760" width="17" style="1" bestFit="1" customWidth="1"/>
    <col min="10761" max="11005" width="11.42578125" style="1"/>
    <col min="11006" max="11006" width="3.42578125" style="1" bestFit="1" customWidth="1"/>
    <col min="11007" max="11007" width="9.5703125" style="1" customWidth="1"/>
    <col min="11008" max="11008" width="60.42578125" style="1" customWidth="1"/>
    <col min="11009" max="11009" width="14.42578125" style="1" customWidth="1"/>
    <col min="11010" max="11010" width="15.42578125" style="1" customWidth="1"/>
    <col min="11011" max="11011" width="13.5703125" style="1" customWidth="1"/>
    <col min="11012" max="11012" width="15.5703125" style="1" bestFit="1" customWidth="1"/>
    <col min="11013" max="11013" width="14.5703125" style="1" customWidth="1"/>
    <col min="11014" max="11015" width="14.42578125" style="1" customWidth="1"/>
    <col min="11016" max="11016" width="17" style="1" bestFit="1" customWidth="1"/>
    <col min="11017" max="11261" width="11.42578125" style="1"/>
    <col min="11262" max="11262" width="3.42578125" style="1" bestFit="1" customWidth="1"/>
    <col min="11263" max="11263" width="9.5703125" style="1" customWidth="1"/>
    <col min="11264" max="11264" width="60.42578125" style="1" customWidth="1"/>
    <col min="11265" max="11265" width="14.42578125" style="1" customWidth="1"/>
    <col min="11266" max="11266" width="15.42578125" style="1" customWidth="1"/>
    <col min="11267" max="11267" width="13.5703125" style="1" customWidth="1"/>
    <col min="11268" max="11268" width="15.5703125" style="1" bestFit="1" customWidth="1"/>
    <col min="11269" max="11269" width="14.5703125" style="1" customWidth="1"/>
    <col min="11270" max="11271" width="14.42578125" style="1" customWidth="1"/>
    <col min="11272" max="11272" width="17" style="1" bestFit="1" customWidth="1"/>
    <col min="11273" max="11517" width="11.42578125" style="1"/>
    <col min="11518" max="11518" width="3.42578125" style="1" bestFit="1" customWidth="1"/>
    <col min="11519" max="11519" width="9.5703125" style="1" customWidth="1"/>
    <col min="11520" max="11520" width="60.42578125" style="1" customWidth="1"/>
    <col min="11521" max="11521" width="14.42578125" style="1" customWidth="1"/>
    <col min="11522" max="11522" width="15.42578125" style="1" customWidth="1"/>
    <col min="11523" max="11523" width="13.5703125" style="1" customWidth="1"/>
    <col min="11524" max="11524" width="15.5703125" style="1" bestFit="1" customWidth="1"/>
    <col min="11525" max="11525" width="14.5703125" style="1" customWidth="1"/>
    <col min="11526" max="11527" width="14.42578125" style="1" customWidth="1"/>
    <col min="11528" max="11528" width="17" style="1" bestFit="1" customWidth="1"/>
    <col min="11529" max="11773" width="11.42578125" style="1"/>
    <col min="11774" max="11774" width="3.42578125" style="1" bestFit="1" customWidth="1"/>
    <col min="11775" max="11775" width="9.5703125" style="1" customWidth="1"/>
    <col min="11776" max="11776" width="60.42578125" style="1" customWidth="1"/>
    <col min="11777" max="11777" width="14.42578125" style="1" customWidth="1"/>
    <col min="11778" max="11778" width="15.42578125" style="1" customWidth="1"/>
    <col min="11779" max="11779" width="13.5703125" style="1" customWidth="1"/>
    <col min="11780" max="11780" width="15.5703125" style="1" bestFit="1" customWidth="1"/>
    <col min="11781" max="11781" width="14.5703125" style="1" customWidth="1"/>
    <col min="11782" max="11783" width="14.42578125" style="1" customWidth="1"/>
    <col min="11784" max="11784" width="17" style="1" bestFit="1" customWidth="1"/>
    <col min="11785" max="12029" width="11.42578125" style="1"/>
    <col min="12030" max="12030" width="3.42578125" style="1" bestFit="1" customWidth="1"/>
    <col min="12031" max="12031" width="9.5703125" style="1" customWidth="1"/>
    <col min="12032" max="12032" width="60.42578125" style="1" customWidth="1"/>
    <col min="12033" max="12033" width="14.42578125" style="1" customWidth="1"/>
    <col min="12034" max="12034" width="15.42578125" style="1" customWidth="1"/>
    <col min="12035" max="12035" width="13.5703125" style="1" customWidth="1"/>
    <col min="12036" max="12036" width="15.5703125" style="1" bestFit="1" customWidth="1"/>
    <col min="12037" max="12037" width="14.5703125" style="1" customWidth="1"/>
    <col min="12038" max="12039" width="14.42578125" style="1" customWidth="1"/>
    <col min="12040" max="12040" width="17" style="1" bestFit="1" customWidth="1"/>
    <col min="12041" max="12285" width="11.42578125" style="1"/>
    <col min="12286" max="12286" width="3.42578125" style="1" bestFit="1" customWidth="1"/>
    <col min="12287" max="12287" width="9.5703125" style="1" customWidth="1"/>
    <col min="12288" max="12288" width="60.42578125" style="1" customWidth="1"/>
    <col min="12289" max="12289" width="14.42578125" style="1" customWidth="1"/>
    <col min="12290" max="12290" width="15.42578125" style="1" customWidth="1"/>
    <col min="12291" max="12291" width="13.5703125" style="1" customWidth="1"/>
    <col min="12292" max="12292" width="15.5703125" style="1" bestFit="1" customWidth="1"/>
    <col min="12293" max="12293" width="14.5703125" style="1" customWidth="1"/>
    <col min="12294" max="12295" width="14.42578125" style="1" customWidth="1"/>
    <col min="12296" max="12296" width="17" style="1" bestFit="1" customWidth="1"/>
    <col min="12297" max="12541" width="11.42578125" style="1"/>
    <col min="12542" max="12542" width="3.42578125" style="1" bestFit="1" customWidth="1"/>
    <col min="12543" max="12543" width="9.5703125" style="1" customWidth="1"/>
    <col min="12544" max="12544" width="60.42578125" style="1" customWidth="1"/>
    <col min="12545" max="12545" width="14.42578125" style="1" customWidth="1"/>
    <col min="12546" max="12546" width="15.42578125" style="1" customWidth="1"/>
    <col min="12547" max="12547" width="13.5703125" style="1" customWidth="1"/>
    <col min="12548" max="12548" width="15.5703125" style="1" bestFit="1" customWidth="1"/>
    <col min="12549" max="12549" width="14.5703125" style="1" customWidth="1"/>
    <col min="12550" max="12551" width="14.42578125" style="1" customWidth="1"/>
    <col min="12552" max="12552" width="17" style="1" bestFit="1" customWidth="1"/>
    <col min="12553" max="12797" width="11.42578125" style="1"/>
    <col min="12798" max="12798" width="3.42578125" style="1" bestFit="1" customWidth="1"/>
    <col min="12799" max="12799" width="9.5703125" style="1" customWidth="1"/>
    <col min="12800" max="12800" width="60.42578125" style="1" customWidth="1"/>
    <col min="12801" max="12801" width="14.42578125" style="1" customWidth="1"/>
    <col min="12802" max="12802" width="15.42578125" style="1" customWidth="1"/>
    <col min="12803" max="12803" width="13.5703125" style="1" customWidth="1"/>
    <col min="12804" max="12804" width="15.5703125" style="1" bestFit="1" customWidth="1"/>
    <col min="12805" max="12805" width="14.5703125" style="1" customWidth="1"/>
    <col min="12806" max="12807" width="14.42578125" style="1" customWidth="1"/>
    <col min="12808" max="12808" width="17" style="1" bestFit="1" customWidth="1"/>
    <col min="12809" max="13053" width="11.42578125" style="1"/>
    <col min="13054" max="13054" width="3.42578125" style="1" bestFit="1" customWidth="1"/>
    <col min="13055" max="13055" width="9.5703125" style="1" customWidth="1"/>
    <col min="13056" max="13056" width="60.42578125" style="1" customWidth="1"/>
    <col min="13057" max="13057" width="14.42578125" style="1" customWidth="1"/>
    <col min="13058" max="13058" width="15.42578125" style="1" customWidth="1"/>
    <col min="13059" max="13059" width="13.5703125" style="1" customWidth="1"/>
    <col min="13060" max="13060" width="15.5703125" style="1" bestFit="1" customWidth="1"/>
    <col min="13061" max="13061" width="14.5703125" style="1" customWidth="1"/>
    <col min="13062" max="13063" width="14.42578125" style="1" customWidth="1"/>
    <col min="13064" max="13064" width="17" style="1" bestFit="1" customWidth="1"/>
    <col min="13065" max="13309" width="11.42578125" style="1"/>
    <col min="13310" max="13310" width="3.42578125" style="1" bestFit="1" customWidth="1"/>
    <col min="13311" max="13311" width="9.5703125" style="1" customWidth="1"/>
    <col min="13312" max="13312" width="60.42578125" style="1" customWidth="1"/>
    <col min="13313" max="13313" width="14.42578125" style="1" customWidth="1"/>
    <col min="13314" max="13314" width="15.42578125" style="1" customWidth="1"/>
    <col min="13315" max="13315" width="13.5703125" style="1" customWidth="1"/>
    <col min="13316" max="13316" width="15.5703125" style="1" bestFit="1" customWidth="1"/>
    <col min="13317" max="13317" width="14.5703125" style="1" customWidth="1"/>
    <col min="13318" max="13319" width="14.42578125" style="1" customWidth="1"/>
    <col min="13320" max="13320" width="17" style="1" bestFit="1" customWidth="1"/>
    <col min="13321" max="13565" width="11.42578125" style="1"/>
    <col min="13566" max="13566" width="3.42578125" style="1" bestFit="1" customWidth="1"/>
    <col min="13567" max="13567" width="9.5703125" style="1" customWidth="1"/>
    <col min="13568" max="13568" width="60.42578125" style="1" customWidth="1"/>
    <col min="13569" max="13569" width="14.42578125" style="1" customWidth="1"/>
    <col min="13570" max="13570" width="15.42578125" style="1" customWidth="1"/>
    <col min="13571" max="13571" width="13.5703125" style="1" customWidth="1"/>
    <col min="13572" max="13572" width="15.5703125" style="1" bestFit="1" customWidth="1"/>
    <col min="13573" max="13573" width="14.5703125" style="1" customWidth="1"/>
    <col min="13574" max="13575" width="14.42578125" style="1" customWidth="1"/>
    <col min="13576" max="13576" width="17" style="1" bestFit="1" customWidth="1"/>
    <col min="13577" max="13821" width="11.42578125" style="1"/>
    <col min="13822" max="13822" width="3.42578125" style="1" bestFit="1" customWidth="1"/>
    <col min="13823" max="13823" width="9.5703125" style="1" customWidth="1"/>
    <col min="13824" max="13824" width="60.42578125" style="1" customWidth="1"/>
    <col min="13825" max="13825" width="14.42578125" style="1" customWidth="1"/>
    <col min="13826" max="13826" width="15.42578125" style="1" customWidth="1"/>
    <col min="13827" max="13827" width="13.5703125" style="1" customWidth="1"/>
    <col min="13828" max="13828" width="15.5703125" style="1" bestFit="1" customWidth="1"/>
    <col min="13829" max="13829" width="14.5703125" style="1" customWidth="1"/>
    <col min="13830" max="13831" width="14.42578125" style="1" customWidth="1"/>
    <col min="13832" max="13832" width="17" style="1" bestFit="1" customWidth="1"/>
    <col min="13833" max="14077" width="11.42578125" style="1"/>
    <col min="14078" max="14078" width="3.42578125" style="1" bestFit="1" customWidth="1"/>
    <col min="14079" max="14079" width="9.5703125" style="1" customWidth="1"/>
    <col min="14080" max="14080" width="60.42578125" style="1" customWidth="1"/>
    <col min="14081" max="14081" width="14.42578125" style="1" customWidth="1"/>
    <col min="14082" max="14082" width="15.42578125" style="1" customWidth="1"/>
    <col min="14083" max="14083" width="13.5703125" style="1" customWidth="1"/>
    <col min="14084" max="14084" width="15.5703125" style="1" bestFit="1" customWidth="1"/>
    <col min="14085" max="14085" width="14.5703125" style="1" customWidth="1"/>
    <col min="14086" max="14087" width="14.42578125" style="1" customWidth="1"/>
    <col min="14088" max="14088" width="17" style="1" bestFit="1" customWidth="1"/>
    <col min="14089" max="14333" width="11.42578125" style="1"/>
    <col min="14334" max="14334" width="3.42578125" style="1" bestFit="1" customWidth="1"/>
    <col min="14335" max="14335" width="9.5703125" style="1" customWidth="1"/>
    <col min="14336" max="14336" width="60.42578125" style="1" customWidth="1"/>
    <col min="14337" max="14337" width="14.42578125" style="1" customWidth="1"/>
    <col min="14338" max="14338" width="15.42578125" style="1" customWidth="1"/>
    <col min="14339" max="14339" width="13.5703125" style="1" customWidth="1"/>
    <col min="14340" max="14340" width="15.5703125" style="1" bestFit="1" customWidth="1"/>
    <col min="14341" max="14341" width="14.5703125" style="1" customWidth="1"/>
    <col min="14342" max="14343" width="14.42578125" style="1" customWidth="1"/>
    <col min="14344" max="14344" width="17" style="1" bestFit="1" customWidth="1"/>
    <col min="14345" max="14589" width="11.42578125" style="1"/>
    <col min="14590" max="14590" width="3.42578125" style="1" bestFit="1" customWidth="1"/>
    <col min="14591" max="14591" width="9.5703125" style="1" customWidth="1"/>
    <col min="14592" max="14592" width="60.42578125" style="1" customWidth="1"/>
    <col min="14593" max="14593" width="14.42578125" style="1" customWidth="1"/>
    <col min="14594" max="14594" width="15.42578125" style="1" customWidth="1"/>
    <col min="14595" max="14595" width="13.5703125" style="1" customWidth="1"/>
    <col min="14596" max="14596" width="15.5703125" style="1" bestFit="1" customWidth="1"/>
    <col min="14597" max="14597" width="14.5703125" style="1" customWidth="1"/>
    <col min="14598" max="14599" width="14.42578125" style="1" customWidth="1"/>
    <col min="14600" max="14600" width="17" style="1" bestFit="1" customWidth="1"/>
    <col min="14601" max="14845" width="11.42578125" style="1"/>
    <col min="14846" max="14846" width="3.42578125" style="1" bestFit="1" customWidth="1"/>
    <col min="14847" max="14847" width="9.5703125" style="1" customWidth="1"/>
    <col min="14848" max="14848" width="60.42578125" style="1" customWidth="1"/>
    <col min="14849" max="14849" width="14.42578125" style="1" customWidth="1"/>
    <col min="14850" max="14850" width="15.42578125" style="1" customWidth="1"/>
    <col min="14851" max="14851" width="13.5703125" style="1" customWidth="1"/>
    <col min="14852" max="14852" width="15.5703125" style="1" bestFit="1" customWidth="1"/>
    <col min="14853" max="14853" width="14.5703125" style="1" customWidth="1"/>
    <col min="14854" max="14855" width="14.42578125" style="1" customWidth="1"/>
    <col min="14856" max="14856" width="17" style="1" bestFit="1" customWidth="1"/>
    <col min="14857" max="15101" width="11.42578125" style="1"/>
    <col min="15102" max="15102" width="3.42578125" style="1" bestFit="1" customWidth="1"/>
    <col min="15103" max="15103" width="9.5703125" style="1" customWidth="1"/>
    <col min="15104" max="15104" width="60.42578125" style="1" customWidth="1"/>
    <col min="15105" max="15105" width="14.42578125" style="1" customWidth="1"/>
    <col min="15106" max="15106" width="15.42578125" style="1" customWidth="1"/>
    <col min="15107" max="15107" width="13.5703125" style="1" customWidth="1"/>
    <col min="15108" max="15108" width="15.5703125" style="1" bestFit="1" customWidth="1"/>
    <col min="15109" max="15109" width="14.5703125" style="1" customWidth="1"/>
    <col min="15110" max="15111" width="14.42578125" style="1" customWidth="1"/>
    <col min="15112" max="15112" width="17" style="1" bestFit="1" customWidth="1"/>
    <col min="15113" max="15357" width="11.42578125" style="1"/>
    <col min="15358" max="15358" width="3.42578125" style="1" bestFit="1" customWidth="1"/>
    <col min="15359" max="15359" width="9.5703125" style="1" customWidth="1"/>
    <col min="15360" max="15360" width="60.42578125" style="1" customWidth="1"/>
    <col min="15361" max="15361" width="14.42578125" style="1" customWidth="1"/>
    <col min="15362" max="15362" width="15.42578125" style="1" customWidth="1"/>
    <col min="15363" max="15363" width="13.5703125" style="1" customWidth="1"/>
    <col min="15364" max="15364" width="15.5703125" style="1" bestFit="1" customWidth="1"/>
    <col min="15365" max="15365" width="14.5703125" style="1" customWidth="1"/>
    <col min="15366" max="15367" width="14.42578125" style="1" customWidth="1"/>
    <col min="15368" max="15368" width="17" style="1" bestFit="1" customWidth="1"/>
    <col min="15369" max="15613" width="11.42578125" style="1"/>
    <col min="15614" max="15614" width="3.42578125" style="1" bestFit="1" customWidth="1"/>
    <col min="15615" max="15615" width="9.5703125" style="1" customWidth="1"/>
    <col min="15616" max="15616" width="60.42578125" style="1" customWidth="1"/>
    <col min="15617" max="15617" width="14.42578125" style="1" customWidth="1"/>
    <col min="15618" max="15618" width="15.42578125" style="1" customWidth="1"/>
    <col min="15619" max="15619" width="13.5703125" style="1" customWidth="1"/>
    <col min="15620" max="15620" width="15.5703125" style="1" bestFit="1" customWidth="1"/>
    <col min="15621" max="15621" width="14.5703125" style="1" customWidth="1"/>
    <col min="15622" max="15623" width="14.42578125" style="1" customWidth="1"/>
    <col min="15624" max="15624" width="17" style="1" bestFit="1" customWidth="1"/>
    <col min="15625" max="15869" width="11.42578125" style="1"/>
    <col min="15870" max="15870" width="3.42578125" style="1" bestFit="1" customWidth="1"/>
    <col min="15871" max="15871" width="9.5703125" style="1" customWidth="1"/>
    <col min="15872" max="15872" width="60.42578125" style="1" customWidth="1"/>
    <col min="15873" max="15873" width="14.42578125" style="1" customWidth="1"/>
    <col min="15874" max="15874" width="15.42578125" style="1" customWidth="1"/>
    <col min="15875" max="15875" width="13.5703125" style="1" customWidth="1"/>
    <col min="15876" max="15876" width="15.5703125" style="1" bestFit="1" customWidth="1"/>
    <col min="15877" max="15877" width="14.5703125" style="1" customWidth="1"/>
    <col min="15878" max="15879" width="14.42578125" style="1" customWidth="1"/>
    <col min="15880" max="15880" width="17" style="1" bestFit="1" customWidth="1"/>
    <col min="15881" max="16125" width="11.42578125" style="1"/>
    <col min="16126" max="16126" width="3.42578125" style="1" bestFit="1" customWidth="1"/>
    <col min="16127" max="16127" width="9.5703125" style="1" customWidth="1"/>
    <col min="16128" max="16128" width="60.42578125" style="1" customWidth="1"/>
    <col min="16129" max="16129" width="14.42578125" style="1" customWidth="1"/>
    <col min="16130" max="16130" width="15.42578125" style="1" customWidth="1"/>
    <col min="16131" max="16131" width="13.5703125" style="1" customWidth="1"/>
    <col min="16132" max="16132" width="15.5703125" style="1" bestFit="1" customWidth="1"/>
    <col min="16133" max="16133" width="14.5703125" style="1" customWidth="1"/>
    <col min="16134" max="16135" width="14.42578125" style="1" customWidth="1"/>
    <col min="16136" max="16136" width="17" style="1" bestFit="1" customWidth="1"/>
    <col min="16137" max="16384" width="11.42578125" style="1"/>
  </cols>
  <sheetData>
    <row r="1" spans="1:20" x14ac:dyDescent="0.2">
      <c r="C1" s="3" t="s">
        <v>0</v>
      </c>
      <c r="E1" s="5" t="s">
        <v>0</v>
      </c>
      <c r="F1" s="5"/>
      <c r="G1" s="5"/>
    </row>
    <row r="2" spans="1:20" s="16" customFormat="1" ht="54" customHeight="1" thickBot="1" x14ac:dyDescent="0.25">
      <c r="A2" s="8" t="s">
        <v>64</v>
      </c>
      <c r="B2" s="9" t="s">
        <v>65</v>
      </c>
      <c r="C2" s="10" t="s">
        <v>1</v>
      </c>
      <c r="D2" s="11" t="s">
        <v>2</v>
      </c>
      <c r="E2" s="12" t="s">
        <v>3</v>
      </c>
      <c r="F2" s="13" t="s">
        <v>4</v>
      </c>
      <c r="G2" s="14" t="s">
        <v>5</v>
      </c>
      <c r="H2" s="12" t="s">
        <v>6</v>
      </c>
      <c r="I2" s="12" t="s">
        <v>7</v>
      </c>
      <c r="J2" s="14" t="s">
        <v>8</v>
      </c>
      <c r="K2" s="12" t="s">
        <v>9</v>
      </c>
      <c r="L2" s="15"/>
      <c r="M2" s="15"/>
      <c r="N2" s="15"/>
      <c r="O2" s="15"/>
      <c r="P2" s="15"/>
      <c r="Q2" s="15"/>
      <c r="R2" s="15"/>
      <c r="S2" s="15"/>
      <c r="T2" s="15"/>
    </row>
    <row r="3" spans="1:20" x14ac:dyDescent="0.2">
      <c r="A3" s="17"/>
      <c r="B3" s="18"/>
      <c r="C3" s="19" t="s">
        <v>23</v>
      </c>
      <c r="D3" s="20">
        <v>500000</v>
      </c>
      <c r="E3" s="21"/>
      <c r="F3" s="21"/>
      <c r="G3" s="21"/>
      <c r="H3" s="21"/>
    </row>
    <row r="4" spans="1:20" x14ac:dyDescent="0.2">
      <c r="A4" s="17"/>
      <c r="B4" s="18"/>
      <c r="C4" s="19" t="s">
        <v>4</v>
      </c>
      <c r="D4" s="22"/>
      <c r="E4" s="21"/>
      <c r="F4" s="21"/>
      <c r="G4" s="21"/>
      <c r="H4" s="21"/>
    </row>
    <row r="5" spans="1:20" x14ac:dyDescent="0.2">
      <c r="A5" s="17"/>
      <c r="B5" s="18"/>
      <c r="C5" s="19" t="s">
        <v>10</v>
      </c>
      <c r="D5" s="22"/>
      <c r="E5" s="23">
        <v>0</v>
      </c>
      <c r="F5" s="21"/>
      <c r="G5" s="21"/>
      <c r="H5" s="21"/>
    </row>
    <row r="6" spans="1:20" ht="13.5" thickBot="1" x14ac:dyDescent="0.25">
      <c r="A6" s="17"/>
      <c r="B6" s="18"/>
      <c r="C6" s="19" t="s">
        <v>11</v>
      </c>
      <c r="D6" s="22"/>
      <c r="E6" s="24">
        <f>D3+D4-E5</f>
        <v>500000</v>
      </c>
      <c r="F6" s="21"/>
      <c r="G6" s="21"/>
      <c r="H6" s="21"/>
    </row>
    <row r="7" spans="1:20" ht="14.25" thickTop="1" thickBot="1" x14ac:dyDescent="0.25">
      <c r="A7" s="17"/>
      <c r="B7" s="18"/>
      <c r="C7" s="19" t="s">
        <v>12</v>
      </c>
      <c r="D7" s="22"/>
      <c r="E7" s="25">
        <f>+G32</f>
        <v>500000</v>
      </c>
      <c r="F7" s="21"/>
      <c r="G7" s="21"/>
      <c r="H7" s="21"/>
    </row>
    <row r="8" spans="1:20" ht="13.5" thickBot="1" x14ac:dyDescent="0.25">
      <c r="A8" s="17"/>
      <c r="B8" s="18"/>
      <c r="C8" s="19" t="s">
        <v>13</v>
      </c>
      <c r="D8" s="22"/>
      <c r="E8" s="26">
        <f>E6-E7</f>
        <v>0</v>
      </c>
      <c r="F8" s="21"/>
      <c r="G8" s="21"/>
      <c r="H8" s="21"/>
    </row>
    <row r="9" spans="1:20" x14ac:dyDescent="0.2">
      <c r="A9" s="17"/>
      <c r="B9" s="18"/>
      <c r="C9" s="27"/>
      <c r="D9" s="22"/>
      <c r="E9" s="21"/>
      <c r="F9" s="21"/>
      <c r="G9" s="21"/>
      <c r="H9" s="21"/>
    </row>
    <row r="10" spans="1:20" x14ac:dyDescent="0.2">
      <c r="A10" s="17"/>
      <c r="B10" s="18"/>
      <c r="C10" s="27"/>
      <c r="D10" s="22"/>
      <c r="E10" s="21"/>
      <c r="F10" s="21"/>
      <c r="G10" s="21"/>
      <c r="H10" s="21"/>
    </row>
    <row r="11" spans="1:20" x14ac:dyDescent="0.2">
      <c r="A11" s="17"/>
      <c r="B11" s="18"/>
      <c r="C11" s="27"/>
      <c r="D11" s="22"/>
      <c r="E11" s="21"/>
      <c r="F11" s="21"/>
      <c r="G11" s="21"/>
      <c r="H11" s="21"/>
    </row>
    <row r="12" spans="1:20" ht="15.75" x14ac:dyDescent="0.25">
      <c r="A12" s="28"/>
      <c r="B12" s="29"/>
      <c r="C12" s="30" t="s">
        <v>62</v>
      </c>
      <c r="D12" s="31"/>
      <c r="E12" s="32"/>
      <c r="F12" s="32"/>
      <c r="G12" s="32"/>
      <c r="H12" s="32"/>
      <c r="I12" s="32"/>
      <c r="J12" s="33"/>
      <c r="K12" s="33"/>
    </row>
    <row r="13" spans="1:20" s="41" customFormat="1" ht="22.5" x14ac:dyDescent="0.2">
      <c r="A13" s="34"/>
      <c r="B13" s="35"/>
      <c r="C13" s="36"/>
      <c r="D13" s="37"/>
      <c r="E13" s="38" t="s">
        <v>14</v>
      </c>
      <c r="F13" s="39" t="s">
        <v>15</v>
      </c>
      <c r="G13" s="39" t="s">
        <v>16</v>
      </c>
      <c r="H13" s="39" t="s">
        <v>15</v>
      </c>
      <c r="I13" s="39" t="s">
        <v>15</v>
      </c>
      <c r="J13" s="39" t="s">
        <v>15</v>
      </c>
      <c r="K13" s="39" t="s">
        <v>15</v>
      </c>
      <c r="L13" s="40"/>
      <c r="M13" s="40"/>
      <c r="N13" s="40"/>
      <c r="O13" s="40"/>
      <c r="P13" s="40"/>
      <c r="Q13" s="40"/>
      <c r="R13" s="40"/>
      <c r="S13" s="40"/>
      <c r="T13" s="40"/>
    </row>
    <row r="14" spans="1:20" s="41" customFormat="1" x14ac:dyDescent="0.2">
      <c r="A14" s="192">
        <v>44769</v>
      </c>
      <c r="B14" s="35" t="s">
        <v>66</v>
      </c>
      <c r="C14" s="42" t="s">
        <v>67</v>
      </c>
      <c r="D14" s="37"/>
      <c r="E14" s="43">
        <v>125000</v>
      </c>
      <c r="F14" s="37"/>
      <c r="G14" s="43">
        <f>E14+F14</f>
        <v>125000</v>
      </c>
      <c r="H14" s="37">
        <f t="shared" ref="H14:I17" si="0">G14</f>
        <v>125000</v>
      </c>
      <c r="I14" s="37">
        <f t="shared" si="0"/>
        <v>125000</v>
      </c>
      <c r="J14" s="37">
        <v>0</v>
      </c>
      <c r="K14" s="37">
        <v>0</v>
      </c>
      <c r="L14" s="40"/>
      <c r="M14" s="40"/>
      <c r="N14" s="40"/>
      <c r="O14" s="40"/>
      <c r="P14" s="40"/>
      <c r="Q14" s="40"/>
      <c r="R14" s="40"/>
      <c r="S14" s="40"/>
      <c r="T14" s="40"/>
    </row>
    <row r="15" spans="1:20" s="41" customFormat="1" x14ac:dyDescent="0.2">
      <c r="A15" s="192">
        <v>44839</v>
      </c>
      <c r="B15" s="35" t="s">
        <v>66</v>
      </c>
      <c r="C15" s="42" t="s">
        <v>68</v>
      </c>
      <c r="D15" s="37"/>
      <c r="E15" s="43">
        <v>125000</v>
      </c>
      <c r="F15" s="37"/>
      <c r="G15" s="43">
        <f>E15+F15</f>
        <v>125000</v>
      </c>
      <c r="H15" s="37">
        <f t="shared" si="0"/>
        <v>125000</v>
      </c>
      <c r="I15" s="37">
        <f t="shared" si="0"/>
        <v>125000</v>
      </c>
      <c r="J15" s="37">
        <v>0</v>
      </c>
      <c r="K15" s="37">
        <v>0</v>
      </c>
      <c r="L15" s="40"/>
      <c r="M15" s="40"/>
      <c r="N15" s="40"/>
      <c r="O15" s="40"/>
      <c r="P15" s="40"/>
      <c r="Q15" s="40"/>
      <c r="R15" s="40"/>
      <c r="S15" s="40"/>
      <c r="T15" s="40"/>
    </row>
    <row r="16" spans="1:20" s="41" customFormat="1" x14ac:dyDescent="0.2">
      <c r="A16" s="192">
        <v>44939</v>
      </c>
      <c r="B16" s="35" t="s">
        <v>66</v>
      </c>
      <c r="C16" s="42" t="s">
        <v>70</v>
      </c>
      <c r="D16" s="37"/>
      <c r="E16" s="43">
        <v>125000</v>
      </c>
      <c r="F16" s="37"/>
      <c r="G16" s="43">
        <f>E16+F16</f>
        <v>125000</v>
      </c>
      <c r="H16" s="37">
        <f t="shared" si="0"/>
        <v>125000</v>
      </c>
      <c r="I16" s="37">
        <f t="shared" si="0"/>
        <v>125000</v>
      </c>
      <c r="J16" s="37">
        <v>0</v>
      </c>
      <c r="K16" s="37">
        <v>0</v>
      </c>
      <c r="L16" s="40"/>
      <c r="M16" s="40"/>
      <c r="N16" s="40"/>
      <c r="O16" s="40"/>
      <c r="P16" s="40"/>
      <c r="Q16" s="40"/>
      <c r="R16" s="40"/>
      <c r="S16" s="40"/>
      <c r="T16" s="40"/>
    </row>
    <row r="17" spans="1:22" s="41" customFormat="1" x14ac:dyDescent="0.2">
      <c r="A17" s="34"/>
      <c r="B17" s="35" t="s">
        <v>66</v>
      </c>
      <c r="C17" s="42" t="s">
        <v>71</v>
      </c>
      <c r="D17" s="37"/>
      <c r="E17" s="43">
        <v>125000</v>
      </c>
      <c r="F17" s="37"/>
      <c r="G17" s="43">
        <f>E17+F17</f>
        <v>125000</v>
      </c>
      <c r="H17" s="37">
        <f t="shared" si="0"/>
        <v>125000</v>
      </c>
      <c r="I17" s="37">
        <f t="shared" si="0"/>
        <v>125000</v>
      </c>
      <c r="J17" s="37">
        <v>0</v>
      </c>
      <c r="K17" s="37">
        <v>0</v>
      </c>
      <c r="L17" s="40"/>
      <c r="M17" s="40"/>
      <c r="N17" s="40"/>
      <c r="O17" s="40"/>
      <c r="P17" s="40"/>
      <c r="Q17" s="40"/>
      <c r="R17" s="40"/>
      <c r="S17" s="40"/>
      <c r="T17" s="40"/>
    </row>
    <row r="18" spans="1:22" s="41" customFormat="1" x14ac:dyDescent="0.2">
      <c r="A18" s="34"/>
      <c r="B18" s="35"/>
      <c r="C18" s="42"/>
      <c r="D18" s="37"/>
      <c r="E18" s="43"/>
      <c r="F18" s="37"/>
      <c r="G18" s="43"/>
      <c r="H18" s="37"/>
      <c r="I18" s="37"/>
      <c r="J18" s="37"/>
      <c r="K18" s="37"/>
      <c r="L18" s="40"/>
      <c r="M18" s="40"/>
      <c r="N18" s="40"/>
      <c r="O18" s="40"/>
      <c r="P18" s="40"/>
      <c r="Q18" s="40"/>
      <c r="R18" s="40"/>
      <c r="S18" s="40"/>
      <c r="T18" s="40"/>
    </row>
    <row r="19" spans="1:22" s="41" customFormat="1" x14ac:dyDescent="0.2">
      <c r="A19" s="34"/>
      <c r="B19" s="35"/>
      <c r="C19" s="42"/>
      <c r="D19" s="37"/>
      <c r="E19" s="43"/>
      <c r="F19" s="37"/>
      <c r="G19" s="43"/>
      <c r="H19" s="37"/>
      <c r="I19" s="37"/>
      <c r="J19" s="37"/>
      <c r="K19" s="37"/>
      <c r="L19" s="40"/>
      <c r="M19" s="40"/>
      <c r="N19" s="40"/>
      <c r="O19" s="40"/>
      <c r="P19" s="40"/>
      <c r="Q19" s="40"/>
      <c r="R19" s="40"/>
      <c r="S19" s="40"/>
      <c r="T19" s="40"/>
    </row>
    <row r="20" spans="1:22" s="41" customFormat="1" x14ac:dyDescent="0.2">
      <c r="A20" s="34"/>
      <c r="B20" s="35"/>
      <c r="C20" s="42"/>
      <c r="D20" s="37"/>
      <c r="E20" s="43"/>
      <c r="F20" s="37"/>
      <c r="G20" s="43"/>
      <c r="H20" s="37"/>
      <c r="I20" s="37"/>
      <c r="J20" s="37"/>
      <c r="K20" s="37"/>
      <c r="L20" s="40"/>
      <c r="M20" s="40"/>
      <c r="N20" s="40"/>
      <c r="O20" s="40"/>
      <c r="P20" s="40"/>
      <c r="Q20" s="40"/>
      <c r="R20" s="40"/>
      <c r="S20" s="40"/>
      <c r="T20" s="40"/>
    </row>
    <row r="21" spans="1:22" s="41" customFormat="1" x14ac:dyDescent="0.2">
      <c r="A21" s="34"/>
      <c r="B21" s="35"/>
      <c r="C21" s="42"/>
      <c r="D21" s="37"/>
      <c r="E21" s="43"/>
      <c r="F21" s="37"/>
      <c r="G21" s="43"/>
      <c r="H21" s="37"/>
      <c r="I21" s="37"/>
      <c r="J21" s="37"/>
      <c r="K21" s="37"/>
      <c r="L21" s="40"/>
      <c r="M21" s="40"/>
      <c r="N21" s="40"/>
      <c r="O21" s="40"/>
      <c r="P21" s="40"/>
      <c r="Q21" s="40"/>
      <c r="R21" s="40"/>
      <c r="S21" s="40"/>
      <c r="T21" s="40"/>
    </row>
    <row r="22" spans="1:22" s="41" customFormat="1" x14ac:dyDescent="0.2">
      <c r="A22" s="34"/>
      <c r="B22" s="35"/>
      <c r="C22" s="42"/>
      <c r="D22" s="37"/>
      <c r="E22" s="43"/>
      <c r="F22" s="37"/>
      <c r="G22" s="43"/>
      <c r="H22" s="37"/>
      <c r="I22" s="37"/>
      <c r="J22" s="37"/>
      <c r="K22" s="37"/>
      <c r="L22" s="40"/>
      <c r="M22" s="40"/>
      <c r="N22" s="40"/>
      <c r="O22" s="40"/>
      <c r="P22" s="40"/>
      <c r="Q22" s="40"/>
      <c r="R22" s="40"/>
      <c r="S22" s="40"/>
      <c r="T22" s="40"/>
    </row>
    <row r="23" spans="1:22" s="41" customFormat="1" x14ac:dyDescent="0.2">
      <c r="A23" s="34"/>
      <c r="B23" s="35"/>
      <c r="C23" s="42"/>
      <c r="D23" s="37"/>
      <c r="E23" s="43"/>
      <c r="F23" s="37"/>
      <c r="G23" s="43"/>
      <c r="H23" s="37"/>
      <c r="I23" s="37"/>
      <c r="J23" s="37"/>
      <c r="K23" s="37"/>
      <c r="L23" s="40"/>
      <c r="M23" s="40"/>
      <c r="N23" s="40"/>
      <c r="O23" s="40"/>
      <c r="P23" s="40"/>
      <c r="Q23" s="40"/>
      <c r="R23" s="40"/>
      <c r="S23" s="40"/>
      <c r="T23" s="40"/>
    </row>
    <row r="24" spans="1:22" s="41" customFormat="1" x14ac:dyDescent="0.2">
      <c r="A24" s="34"/>
      <c r="B24" s="35"/>
      <c r="C24" s="42"/>
      <c r="D24" s="37"/>
      <c r="E24" s="43"/>
      <c r="F24" s="37"/>
      <c r="G24" s="43"/>
      <c r="H24" s="37"/>
      <c r="I24" s="37"/>
      <c r="J24" s="37"/>
      <c r="K24" s="37"/>
      <c r="L24" s="40"/>
      <c r="M24" s="40"/>
      <c r="N24" s="40"/>
      <c r="O24" s="40"/>
      <c r="P24" s="40"/>
      <c r="Q24" s="40"/>
      <c r="R24" s="40"/>
      <c r="S24" s="40"/>
      <c r="T24" s="40"/>
    </row>
    <row r="25" spans="1:22" s="41" customFormat="1" x14ac:dyDescent="0.2">
      <c r="A25" s="34"/>
      <c r="B25" s="35"/>
      <c r="C25" s="42"/>
      <c r="D25" s="37"/>
      <c r="E25" s="43"/>
      <c r="F25" s="37"/>
      <c r="G25" s="43"/>
      <c r="H25" s="37"/>
      <c r="I25" s="37"/>
      <c r="J25" s="37"/>
      <c r="K25" s="37"/>
      <c r="L25" s="40"/>
      <c r="M25" s="40"/>
      <c r="N25" s="40"/>
      <c r="O25" s="40"/>
      <c r="P25" s="40"/>
      <c r="Q25" s="40"/>
      <c r="R25" s="40"/>
      <c r="S25" s="40"/>
      <c r="T25" s="40"/>
    </row>
    <row r="26" spans="1:22" s="41" customFormat="1" x14ac:dyDescent="0.2">
      <c r="A26" s="34"/>
      <c r="B26" s="35"/>
      <c r="C26" s="44"/>
      <c r="D26" s="37"/>
      <c r="E26" s="43"/>
      <c r="F26" s="37"/>
      <c r="G26" s="43"/>
      <c r="H26" s="37"/>
      <c r="I26" s="37"/>
      <c r="J26" s="37"/>
      <c r="K26" s="37"/>
      <c r="L26" s="40"/>
      <c r="M26" s="40"/>
      <c r="N26" s="40"/>
      <c r="O26" s="40"/>
      <c r="P26" s="40"/>
      <c r="Q26" s="40"/>
      <c r="R26" s="40"/>
      <c r="S26" s="40"/>
      <c r="T26" s="40"/>
    </row>
    <row r="27" spans="1:22" s="41" customFormat="1" x14ac:dyDescent="0.2">
      <c r="A27" s="34"/>
      <c r="B27" s="35"/>
      <c r="C27" s="44"/>
      <c r="D27" s="37"/>
      <c r="E27" s="43"/>
      <c r="F27" s="37"/>
      <c r="G27" s="43"/>
      <c r="H27" s="37"/>
      <c r="I27" s="37"/>
      <c r="J27" s="37"/>
      <c r="K27" s="37"/>
      <c r="L27" s="40"/>
      <c r="M27" s="40"/>
      <c r="N27" s="40"/>
      <c r="O27" s="40"/>
      <c r="P27" s="40"/>
      <c r="Q27" s="40"/>
      <c r="R27" s="40"/>
      <c r="S27" s="40"/>
      <c r="T27" s="40"/>
    </row>
    <row r="28" spans="1:22" s="41" customFormat="1" x14ac:dyDescent="0.2">
      <c r="A28" s="45"/>
      <c r="B28" s="35"/>
      <c r="C28" s="46"/>
      <c r="D28" s="34"/>
      <c r="E28" s="43"/>
      <c r="F28" s="47"/>
      <c r="G28" s="43"/>
      <c r="H28" s="48"/>
      <c r="I28" s="48"/>
      <c r="J28" s="48"/>
      <c r="K28" s="48"/>
      <c r="L28" s="40"/>
      <c r="M28" s="40"/>
      <c r="N28" s="40"/>
      <c r="O28" s="40"/>
      <c r="P28" s="40"/>
      <c r="Q28" s="40"/>
      <c r="R28" s="40"/>
      <c r="S28" s="40"/>
      <c r="T28" s="40"/>
    </row>
    <row r="29" spans="1:22" x14ac:dyDescent="0.2">
      <c r="A29" s="45"/>
      <c r="B29" s="35"/>
      <c r="C29" s="49"/>
      <c r="D29" s="34"/>
      <c r="E29" s="43"/>
      <c r="F29" s="43"/>
      <c r="G29" s="43"/>
      <c r="H29" s="43"/>
      <c r="I29" s="43"/>
      <c r="J29" s="43"/>
      <c r="K29" s="43"/>
    </row>
    <row r="30" spans="1:22" x14ac:dyDescent="0.2">
      <c r="A30" s="45"/>
      <c r="B30" s="35"/>
      <c r="C30" s="50"/>
      <c r="D30" s="34"/>
      <c r="E30" s="43"/>
      <c r="F30" s="43"/>
      <c r="G30" s="43"/>
      <c r="H30" s="43"/>
      <c r="I30" s="43"/>
      <c r="J30" s="43"/>
      <c r="K30" s="43"/>
    </row>
    <row r="31" spans="1:22" x14ac:dyDescent="0.2">
      <c r="A31" s="45"/>
      <c r="B31" s="51"/>
      <c r="C31" s="52"/>
      <c r="D31" s="53"/>
      <c r="E31" s="43"/>
      <c r="F31" s="43"/>
      <c r="G31" s="43"/>
      <c r="H31" s="43"/>
      <c r="I31" s="43"/>
      <c r="J31" s="43"/>
      <c r="K31" s="43"/>
    </row>
    <row r="32" spans="1:22" s="6" customFormat="1" ht="13.5" thickBot="1" x14ac:dyDescent="0.25">
      <c r="A32" s="54"/>
      <c r="B32" s="55"/>
      <c r="C32" s="56" t="s">
        <v>63</v>
      </c>
      <c r="D32" s="57"/>
      <c r="E32" s="58">
        <f t="shared" ref="E32:K32" si="1">SUM(E13:E31)</f>
        <v>500000</v>
      </c>
      <c r="F32" s="58">
        <f t="shared" si="1"/>
        <v>0</v>
      </c>
      <c r="G32" s="58">
        <f t="shared" si="1"/>
        <v>500000</v>
      </c>
      <c r="H32" s="58">
        <f t="shared" si="1"/>
        <v>500000</v>
      </c>
      <c r="I32" s="58">
        <f t="shared" si="1"/>
        <v>500000</v>
      </c>
      <c r="J32" s="58">
        <f t="shared" si="1"/>
        <v>0</v>
      </c>
      <c r="K32" s="58">
        <f t="shared" si="1"/>
        <v>0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0" ht="14.25" thickTop="1" thickBot="1" x14ac:dyDescent="0.25">
      <c r="A33" s="59"/>
      <c r="B33" s="60"/>
      <c r="C33" s="61"/>
      <c r="D33" s="62"/>
      <c r="E33" s="63"/>
      <c r="F33" s="63"/>
      <c r="G33" s="63"/>
      <c r="H33" s="63"/>
      <c r="I33" s="63"/>
      <c r="J33" s="64"/>
      <c r="K33" s="64"/>
    </row>
    <row r="34" spans="1:20" x14ac:dyDescent="0.2">
      <c r="A34" s="17"/>
      <c r="B34" s="65"/>
      <c r="C34" s="66"/>
      <c r="D34" s="22"/>
      <c r="E34" s="67"/>
      <c r="F34" s="67"/>
      <c r="G34" s="68" t="s">
        <v>17</v>
      </c>
      <c r="H34" s="67"/>
      <c r="I34" s="69"/>
      <c r="J34" s="70"/>
      <c r="K34" s="71">
        <f>E8</f>
        <v>0</v>
      </c>
    </row>
    <row r="35" spans="1:20" ht="39" thickBot="1" x14ac:dyDescent="0.25">
      <c r="A35" s="17"/>
      <c r="B35" s="72"/>
      <c r="C35" s="73" t="s">
        <v>18</v>
      </c>
      <c r="D35" s="74"/>
      <c r="E35" s="75"/>
      <c r="F35" s="75"/>
      <c r="G35" s="76" t="s">
        <v>19</v>
      </c>
      <c r="H35" s="75"/>
      <c r="I35" s="69"/>
      <c r="J35" s="70"/>
      <c r="K35" s="77">
        <f>SUM(K32:K34)</f>
        <v>0</v>
      </c>
    </row>
    <row r="36" spans="1:20" ht="13.5" thickTop="1" x14ac:dyDescent="0.2">
      <c r="A36" s="17"/>
      <c r="B36" s="65"/>
      <c r="C36" s="78" t="s">
        <v>0</v>
      </c>
      <c r="D36" s="22"/>
      <c r="E36" s="27"/>
      <c r="F36" s="27"/>
      <c r="G36" s="79" t="s">
        <v>20</v>
      </c>
      <c r="H36" s="27"/>
      <c r="J36" s="71">
        <f>E6</f>
        <v>500000</v>
      </c>
    </row>
    <row r="37" spans="1:20" x14ac:dyDescent="0.2">
      <c r="A37" s="17"/>
      <c r="B37" s="65"/>
      <c r="C37" s="66"/>
      <c r="D37" s="22"/>
      <c r="E37" s="27"/>
      <c r="F37" s="27"/>
      <c r="G37" s="80" t="s">
        <v>21</v>
      </c>
      <c r="H37" s="27"/>
      <c r="J37" s="81">
        <f>H32*-1</f>
        <v>-500000</v>
      </c>
      <c r="K37" s="71">
        <f>SUM(J36:J37)</f>
        <v>0</v>
      </c>
    </row>
    <row r="38" spans="1:20" ht="13.5" thickBot="1" x14ac:dyDescent="0.25">
      <c r="A38" s="17"/>
      <c r="B38" s="1"/>
      <c r="C38" s="66"/>
      <c r="D38" s="22"/>
      <c r="E38" s="27"/>
      <c r="F38" s="27"/>
      <c r="G38" s="79" t="s">
        <v>22</v>
      </c>
      <c r="H38" s="27"/>
      <c r="K38" s="82">
        <f>K35-K37</f>
        <v>0</v>
      </c>
    </row>
    <row r="39" spans="1:20" ht="13.5" thickTop="1" x14ac:dyDescent="0.2">
      <c r="A39" s="17"/>
      <c r="B39" s="65"/>
      <c r="C39" s="66"/>
      <c r="D39" s="22"/>
      <c r="E39" s="27"/>
      <c r="F39" s="27"/>
      <c r="G39" s="27"/>
      <c r="H39" s="27"/>
      <c r="I39" s="27"/>
    </row>
    <row r="40" spans="1:20" x14ac:dyDescent="0.2">
      <c r="A40" s="17"/>
      <c r="B40" s="65"/>
      <c r="C40" s="66"/>
      <c r="D40" s="22"/>
      <c r="E40" s="27"/>
      <c r="F40" s="27"/>
      <c r="G40" s="27"/>
      <c r="H40" s="27"/>
      <c r="I40" s="27"/>
    </row>
    <row r="41" spans="1:20" x14ac:dyDescent="0.2">
      <c r="B41" s="65"/>
      <c r="C41" s="66"/>
      <c r="D41" s="22"/>
      <c r="E41" s="27"/>
      <c r="F41" s="27"/>
      <c r="G41" s="27"/>
      <c r="H41" s="27"/>
    </row>
    <row r="42" spans="1:20" s="41" customFormat="1" x14ac:dyDescent="0.2">
      <c r="B42" s="83"/>
      <c r="C42" s="84"/>
      <c r="D42" s="85"/>
      <c r="E42" s="86"/>
      <c r="F42" s="86"/>
      <c r="G42" s="86"/>
      <c r="H42" s="86"/>
      <c r="I42" s="86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x14ac:dyDescent="0.2">
      <c r="B43" s="87"/>
      <c r="C43" s="88"/>
      <c r="D43" s="89"/>
      <c r="E43" s="7"/>
      <c r="F43" s="90"/>
      <c r="G43" s="90"/>
      <c r="H43" s="90"/>
      <c r="I43" s="90"/>
      <c r="J43" s="90"/>
      <c r="K43" s="90"/>
    </row>
    <row r="44" spans="1:20" x14ac:dyDescent="0.2">
      <c r="B44" s="1"/>
      <c r="D44" s="1"/>
      <c r="E44" s="1"/>
      <c r="F44" s="91"/>
      <c r="G44" s="91"/>
      <c r="H44" s="92"/>
      <c r="I44" s="92"/>
      <c r="J44" s="92"/>
      <c r="K44" s="92"/>
    </row>
    <row r="45" spans="1:20" x14ac:dyDescent="0.2">
      <c r="B45" s="87"/>
      <c r="C45" s="93"/>
      <c r="D45" s="89"/>
      <c r="E45" s="7"/>
      <c r="F45" s="90"/>
      <c r="G45" s="90"/>
      <c r="H45" s="90"/>
      <c r="I45" s="90"/>
      <c r="J45" s="90"/>
      <c r="K45" s="90"/>
    </row>
    <row r="46" spans="1:20" s="7" customFormat="1" x14ac:dyDescent="0.2">
      <c r="B46" s="87"/>
      <c r="C46" s="1"/>
      <c r="D46" s="89"/>
      <c r="F46" s="90"/>
      <c r="G46" s="90"/>
      <c r="H46" s="90"/>
      <c r="I46" s="90"/>
      <c r="J46" s="90"/>
      <c r="K46" s="90"/>
    </row>
    <row r="47" spans="1:20" s="7" customFormat="1" x14ac:dyDescent="0.2">
      <c r="B47" s="87"/>
      <c r="D47" s="89"/>
      <c r="F47" s="90"/>
      <c r="G47" s="90"/>
      <c r="H47" s="90"/>
      <c r="I47" s="90"/>
      <c r="J47" s="90"/>
      <c r="K47" s="90"/>
    </row>
    <row r="48" spans="1:20" s="7" customFormat="1" x14ac:dyDescent="0.2">
      <c r="B48" s="87"/>
      <c r="D48" s="89"/>
      <c r="F48" s="90"/>
      <c r="G48" s="90"/>
      <c r="H48" s="90"/>
      <c r="I48" s="90"/>
      <c r="J48" s="90"/>
      <c r="K48" s="90"/>
    </row>
    <row r="49" spans="2:4" s="7" customFormat="1" x14ac:dyDescent="0.2">
      <c r="B49" s="87"/>
      <c r="D49" s="89"/>
    </row>
    <row r="50" spans="2:4" s="7" customFormat="1" x14ac:dyDescent="0.2">
      <c r="B50" s="87"/>
      <c r="D50" s="89"/>
    </row>
    <row r="51" spans="2:4" s="7" customFormat="1" x14ac:dyDescent="0.2">
      <c r="B51" s="87"/>
      <c r="D51" s="89"/>
    </row>
    <row r="52" spans="2:4" s="7" customFormat="1" x14ac:dyDescent="0.2">
      <c r="B52" s="87"/>
      <c r="D52" s="89"/>
    </row>
    <row r="53" spans="2:4" s="7" customFormat="1" x14ac:dyDescent="0.2">
      <c r="B53" s="87"/>
      <c r="D53" s="89"/>
    </row>
  </sheetData>
  <pageMargins left="0" right="0" top="0.75" bottom="0.75" header="0.05" footer="0.3"/>
  <pageSetup scale="65" fitToHeight="0" orientation="landscape" r:id="rId1"/>
  <headerFooter alignWithMargins="0">
    <oddHeader>&amp;CDepartment of Administrative Services
Capitol Monument
MA23
&amp;A
&amp;D</oddHeader>
    <oddFooter>&amp;LAcct Codes 0017-335-Z12
Reversion 6/30/2026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E3E6-B347-406D-93FC-4AD26C0708FB}">
  <sheetPr codeName="Sheet146">
    <tabColor indexed="30"/>
    <pageSetUpPr fitToPage="1"/>
  </sheetPr>
  <dimension ref="A1:H24"/>
  <sheetViews>
    <sheetView zoomScaleNormal="100" workbookViewId="0">
      <selection activeCell="H36" sqref="H35:I36"/>
    </sheetView>
  </sheetViews>
  <sheetFormatPr defaultColWidth="11.42578125" defaultRowHeight="12.75" x14ac:dyDescent="0.2"/>
  <cols>
    <col min="1" max="1" width="3.5703125" style="94" customWidth="1"/>
    <col min="2" max="2" width="25" style="98" customWidth="1"/>
    <col min="3" max="3" width="17.42578125" style="98" customWidth="1"/>
    <col min="4" max="4" width="17" style="97" customWidth="1"/>
    <col min="5" max="5" width="13.42578125" style="97" bestFit="1" customWidth="1"/>
    <col min="6" max="6" width="16.42578125" style="97" customWidth="1"/>
    <col min="7" max="7" width="16.42578125" style="97" bestFit="1" customWidth="1"/>
    <col min="8" max="256" width="11.42578125" style="98"/>
    <col min="257" max="257" width="3.5703125" style="98" customWidth="1"/>
    <col min="258" max="258" width="25" style="98" customWidth="1"/>
    <col min="259" max="259" width="17.42578125" style="98" customWidth="1"/>
    <col min="260" max="260" width="17" style="98" customWidth="1"/>
    <col min="261" max="261" width="13.42578125" style="98" bestFit="1" customWidth="1"/>
    <col min="262" max="262" width="16.42578125" style="98" customWidth="1"/>
    <col min="263" max="263" width="16.42578125" style="98" bestFit="1" customWidth="1"/>
    <col min="264" max="512" width="11.42578125" style="98"/>
    <col min="513" max="513" width="3.5703125" style="98" customWidth="1"/>
    <col min="514" max="514" width="25" style="98" customWidth="1"/>
    <col min="515" max="515" width="17.42578125" style="98" customWidth="1"/>
    <col min="516" max="516" width="17" style="98" customWidth="1"/>
    <col min="517" max="517" width="13.42578125" style="98" bestFit="1" customWidth="1"/>
    <col min="518" max="518" width="16.42578125" style="98" customWidth="1"/>
    <col min="519" max="519" width="16.42578125" style="98" bestFit="1" customWidth="1"/>
    <col min="520" max="768" width="11.42578125" style="98"/>
    <col min="769" max="769" width="3.5703125" style="98" customWidth="1"/>
    <col min="770" max="770" width="25" style="98" customWidth="1"/>
    <col min="771" max="771" width="17.42578125" style="98" customWidth="1"/>
    <col min="772" max="772" width="17" style="98" customWidth="1"/>
    <col min="773" max="773" width="13.42578125" style="98" bestFit="1" customWidth="1"/>
    <col min="774" max="774" width="16.42578125" style="98" customWidth="1"/>
    <col min="775" max="775" width="16.42578125" style="98" bestFit="1" customWidth="1"/>
    <col min="776" max="1024" width="11.42578125" style="98"/>
    <col min="1025" max="1025" width="3.5703125" style="98" customWidth="1"/>
    <col min="1026" max="1026" width="25" style="98" customWidth="1"/>
    <col min="1027" max="1027" width="17.42578125" style="98" customWidth="1"/>
    <col min="1028" max="1028" width="17" style="98" customWidth="1"/>
    <col min="1029" max="1029" width="13.42578125" style="98" bestFit="1" customWidth="1"/>
    <col min="1030" max="1030" width="16.42578125" style="98" customWidth="1"/>
    <col min="1031" max="1031" width="16.42578125" style="98" bestFit="1" customWidth="1"/>
    <col min="1032" max="1280" width="11.42578125" style="98"/>
    <col min="1281" max="1281" width="3.5703125" style="98" customWidth="1"/>
    <col min="1282" max="1282" width="25" style="98" customWidth="1"/>
    <col min="1283" max="1283" width="17.42578125" style="98" customWidth="1"/>
    <col min="1284" max="1284" width="17" style="98" customWidth="1"/>
    <col min="1285" max="1285" width="13.42578125" style="98" bestFit="1" customWidth="1"/>
    <col min="1286" max="1286" width="16.42578125" style="98" customWidth="1"/>
    <col min="1287" max="1287" width="16.42578125" style="98" bestFit="1" customWidth="1"/>
    <col min="1288" max="1536" width="11.42578125" style="98"/>
    <col min="1537" max="1537" width="3.5703125" style="98" customWidth="1"/>
    <col min="1538" max="1538" width="25" style="98" customWidth="1"/>
    <col min="1539" max="1539" width="17.42578125" style="98" customWidth="1"/>
    <col min="1540" max="1540" width="17" style="98" customWidth="1"/>
    <col min="1541" max="1541" width="13.42578125" style="98" bestFit="1" customWidth="1"/>
    <col min="1542" max="1542" width="16.42578125" style="98" customWidth="1"/>
    <col min="1543" max="1543" width="16.42578125" style="98" bestFit="1" customWidth="1"/>
    <col min="1544" max="1792" width="11.42578125" style="98"/>
    <col min="1793" max="1793" width="3.5703125" style="98" customWidth="1"/>
    <col min="1794" max="1794" width="25" style="98" customWidth="1"/>
    <col min="1795" max="1795" width="17.42578125" style="98" customWidth="1"/>
    <col min="1796" max="1796" width="17" style="98" customWidth="1"/>
    <col min="1797" max="1797" width="13.42578125" style="98" bestFit="1" customWidth="1"/>
    <col min="1798" max="1798" width="16.42578125" style="98" customWidth="1"/>
    <col min="1799" max="1799" width="16.42578125" style="98" bestFit="1" customWidth="1"/>
    <col min="1800" max="2048" width="11.42578125" style="98"/>
    <col min="2049" max="2049" width="3.5703125" style="98" customWidth="1"/>
    <col min="2050" max="2050" width="25" style="98" customWidth="1"/>
    <col min="2051" max="2051" width="17.42578125" style="98" customWidth="1"/>
    <col min="2052" max="2052" width="17" style="98" customWidth="1"/>
    <col min="2053" max="2053" width="13.42578125" style="98" bestFit="1" customWidth="1"/>
    <col min="2054" max="2054" width="16.42578125" style="98" customWidth="1"/>
    <col min="2055" max="2055" width="16.42578125" style="98" bestFit="1" customWidth="1"/>
    <col min="2056" max="2304" width="11.42578125" style="98"/>
    <col min="2305" max="2305" width="3.5703125" style="98" customWidth="1"/>
    <col min="2306" max="2306" width="25" style="98" customWidth="1"/>
    <col min="2307" max="2307" width="17.42578125" style="98" customWidth="1"/>
    <col min="2308" max="2308" width="17" style="98" customWidth="1"/>
    <col min="2309" max="2309" width="13.42578125" style="98" bestFit="1" customWidth="1"/>
    <col min="2310" max="2310" width="16.42578125" style="98" customWidth="1"/>
    <col min="2311" max="2311" width="16.42578125" style="98" bestFit="1" customWidth="1"/>
    <col min="2312" max="2560" width="11.42578125" style="98"/>
    <col min="2561" max="2561" width="3.5703125" style="98" customWidth="1"/>
    <col min="2562" max="2562" width="25" style="98" customWidth="1"/>
    <col min="2563" max="2563" width="17.42578125" style="98" customWidth="1"/>
    <col min="2564" max="2564" width="17" style="98" customWidth="1"/>
    <col min="2565" max="2565" width="13.42578125" style="98" bestFit="1" customWidth="1"/>
    <col min="2566" max="2566" width="16.42578125" style="98" customWidth="1"/>
    <col min="2567" max="2567" width="16.42578125" style="98" bestFit="1" customWidth="1"/>
    <col min="2568" max="2816" width="11.42578125" style="98"/>
    <col min="2817" max="2817" width="3.5703125" style="98" customWidth="1"/>
    <col min="2818" max="2818" width="25" style="98" customWidth="1"/>
    <col min="2819" max="2819" width="17.42578125" style="98" customWidth="1"/>
    <col min="2820" max="2820" width="17" style="98" customWidth="1"/>
    <col min="2821" max="2821" width="13.42578125" style="98" bestFit="1" customWidth="1"/>
    <col min="2822" max="2822" width="16.42578125" style="98" customWidth="1"/>
    <col min="2823" max="2823" width="16.42578125" style="98" bestFit="1" customWidth="1"/>
    <col min="2824" max="3072" width="11.42578125" style="98"/>
    <col min="3073" max="3073" width="3.5703125" style="98" customWidth="1"/>
    <col min="3074" max="3074" width="25" style="98" customWidth="1"/>
    <col min="3075" max="3075" width="17.42578125" style="98" customWidth="1"/>
    <col min="3076" max="3076" width="17" style="98" customWidth="1"/>
    <col min="3077" max="3077" width="13.42578125" style="98" bestFit="1" customWidth="1"/>
    <col min="3078" max="3078" width="16.42578125" style="98" customWidth="1"/>
    <col min="3079" max="3079" width="16.42578125" style="98" bestFit="1" customWidth="1"/>
    <col min="3080" max="3328" width="11.42578125" style="98"/>
    <col min="3329" max="3329" width="3.5703125" style="98" customWidth="1"/>
    <col min="3330" max="3330" width="25" style="98" customWidth="1"/>
    <col min="3331" max="3331" width="17.42578125" style="98" customWidth="1"/>
    <col min="3332" max="3332" width="17" style="98" customWidth="1"/>
    <col min="3333" max="3333" width="13.42578125" style="98" bestFit="1" customWidth="1"/>
    <col min="3334" max="3334" width="16.42578125" style="98" customWidth="1"/>
    <col min="3335" max="3335" width="16.42578125" style="98" bestFit="1" customWidth="1"/>
    <col min="3336" max="3584" width="11.42578125" style="98"/>
    <col min="3585" max="3585" width="3.5703125" style="98" customWidth="1"/>
    <col min="3586" max="3586" width="25" style="98" customWidth="1"/>
    <col min="3587" max="3587" width="17.42578125" style="98" customWidth="1"/>
    <col min="3588" max="3588" width="17" style="98" customWidth="1"/>
    <col min="3589" max="3589" width="13.42578125" style="98" bestFit="1" customWidth="1"/>
    <col min="3590" max="3590" width="16.42578125" style="98" customWidth="1"/>
    <col min="3591" max="3591" width="16.42578125" style="98" bestFit="1" customWidth="1"/>
    <col min="3592" max="3840" width="11.42578125" style="98"/>
    <col min="3841" max="3841" width="3.5703125" style="98" customWidth="1"/>
    <col min="3842" max="3842" width="25" style="98" customWidth="1"/>
    <col min="3843" max="3843" width="17.42578125" style="98" customWidth="1"/>
    <col min="3844" max="3844" width="17" style="98" customWidth="1"/>
    <col min="3845" max="3845" width="13.42578125" style="98" bestFit="1" customWidth="1"/>
    <col min="3846" max="3846" width="16.42578125" style="98" customWidth="1"/>
    <col min="3847" max="3847" width="16.42578125" style="98" bestFit="1" customWidth="1"/>
    <col min="3848" max="4096" width="11.42578125" style="98"/>
    <col min="4097" max="4097" width="3.5703125" style="98" customWidth="1"/>
    <col min="4098" max="4098" width="25" style="98" customWidth="1"/>
    <col min="4099" max="4099" width="17.42578125" style="98" customWidth="1"/>
    <col min="4100" max="4100" width="17" style="98" customWidth="1"/>
    <col min="4101" max="4101" width="13.42578125" style="98" bestFit="1" customWidth="1"/>
    <col min="4102" max="4102" width="16.42578125" style="98" customWidth="1"/>
    <col min="4103" max="4103" width="16.42578125" style="98" bestFit="1" customWidth="1"/>
    <col min="4104" max="4352" width="11.42578125" style="98"/>
    <col min="4353" max="4353" width="3.5703125" style="98" customWidth="1"/>
    <col min="4354" max="4354" width="25" style="98" customWidth="1"/>
    <col min="4355" max="4355" width="17.42578125" style="98" customWidth="1"/>
    <col min="4356" max="4356" width="17" style="98" customWidth="1"/>
    <col min="4357" max="4357" width="13.42578125" style="98" bestFit="1" customWidth="1"/>
    <col min="4358" max="4358" width="16.42578125" style="98" customWidth="1"/>
    <col min="4359" max="4359" width="16.42578125" style="98" bestFit="1" customWidth="1"/>
    <col min="4360" max="4608" width="11.42578125" style="98"/>
    <col min="4609" max="4609" width="3.5703125" style="98" customWidth="1"/>
    <col min="4610" max="4610" width="25" style="98" customWidth="1"/>
    <col min="4611" max="4611" width="17.42578125" style="98" customWidth="1"/>
    <col min="4612" max="4612" width="17" style="98" customWidth="1"/>
    <col min="4613" max="4613" width="13.42578125" style="98" bestFit="1" customWidth="1"/>
    <col min="4614" max="4614" width="16.42578125" style="98" customWidth="1"/>
    <col min="4615" max="4615" width="16.42578125" style="98" bestFit="1" customWidth="1"/>
    <col min="4616" max="4864" width="11.42578125" style="98"/>
    <col min="4865" max="4865" width="3.5703125" style="98" customWidth="1"/>
    <col min="4866" max="4866" width="25" style="98" customWidth="1"/>
    <col min="4867" max="4867" width="17.42578125" style="98" customWidth="1"/>
    <col min="4868" max="4868" width="17" style="98" customWidth="1"/>
    <col min="4869" max="4869" width="13.42578125" style="98" bestFit="1" customWidth="1"/>
    <col min="4870" max="4870" width="16.42578125" style="98" customWidth="1"/>
    <col min="4871" max="4871" width="16.42578125" style="98" bestFit="1" customWidth="1"/>
    <col min="4872" max="5120" width="11.42578125" style="98"/>
    <col min="5121" max="5121" width="3.5703125" style="98" customWidth="1"/>
    <col min="5122" max="5122" width="25" style="98" customWidth="1"/>
    <col min="5123" max="5123" width="17.42578125" style="98" customWidth="1"/>
    <col min="5124" max="5124" width="17" style="98" customWidth="1"/>
    <col min="5125" max="5125" width="13.42578125" style="98" bestFit="1" customWidth="1"/>
    <col min="5126" max="5126" width="16.42578125" style="98" customWidth="1"/>
    <col min="5127" max="5127" width="16.42578125" style="98" bestFit="1" customWidth="1"/>
    <col min="5128" max="5376" width="11.42578125" style="98"/>
    <col min="5377" max="5377" width="3.5703125" style="98" customWidth="1"/>
    <col min="5378" max="5378" width="25" style="98" customWidth="1"/>
    <col min="5379" max="5379" width="17.42578125" style="98" customWidth="1"/>
    <col min="5380" max="5380" width="17" style="98" customWidth="1"/>
    <col min="5381" max="5381" width="13.42578125" style="98" bestFit="1" customWidth="1"/>
    <col min="5382" max="5382" width="16.42578125" style="98" customWidth="1"/>
    <col min="5383" max="5383" width="16.42578125" style="98" bestFit="1" customWidth="1"/>
    <col min="5384" max="5632" width="11.42578125" style="98"/>
    <col min="5633" max="5633" width="3.5703125" style="98" customWidth="1"/>
    <col min="5634" max="5634" width="25" style="98" customWidth="1"/>
    <col min="5635" max="5635" width="17.42578125" style="98" customWidth="1"/>
    <col min="5636" max="5636" width="17" style="98" customWidth="1"/>
    <col min="5637" max="5637" width="13.42578125" style="98" bestFit="1" customWidth="1"/>
    <col min="5638" max="5638" width="16.42578125" style="98" customWidth="1"/>
    <col min="5639" max="5639" width="16.42578125" style="98" bestFit="1" customWidth="1"/>
    <col min="5640" max="5888" width="11.42578125" style="98"/>
    <col min="5889" max="5889" width="3.5703125" style="98" customWidth="1"/>
    <col min="5890" max="5890" width="25" style="98" customWidth="1"/>
    <col min="5891" max="5891" width="17.42578125" style="98" customWidth="1"/>
    <col min="5892" max="5892" width="17" style="98" customWidth="1"/>
    <col min="5893" max="5893" width="13.42578125" style="98" bestFit="1" customWidth="1"/>
    <col min="5894" max="5894" width="16.42578125" style="98" customWidth="1"/>
    <col min="5895" max="5895" width="16.42578125" style="98" bestFit="1" customWidth="1"/>
    <col min="5896" max="6144" width="11.42578125" style="98"/>
    <col min="6145" max="6145" width="3.5703125" style="98" customWidth="1"/>
    <col min="6146" max="6146" width="25" style="98" customWidth="1"/>
    <col min="6147" max="6147" width="17.42578125" style="98" customWidth="1"/>
    <col min="6148" max="6148" width="17" style="98" customWidth="1"/>
    <col min="6149" max="6149" width="13.42578125" style="98" bestFit="1" customWidth="1"/>
    <col min="6150" max="6150" width="16.42578125" style="98" customWidth="1"/>
    <col min="6151" max="6151" width="16.42578125" style="98" bestFit="1" customWidth="1"/>
    <col min="6152" max="6400" width="11.42578125" style="98"/>
    <col min="6401" max="6401" width="3.5703125" style="98" customWidth="1"/>
    <col min="6402" max="6402" width="25" style="98" customWidth="1"/>
    <col min="6403" max="6403" width="17.42578125" style="98" customWidth="1"/>
    <col min="6404" max="6404" width="17" style="98" customWidth="1"/>
    <col min="6405" max="6405" width="13.42578125" style="98" bestFit="1" customWidth="1"/>
    <col min="6406" max="6406" width="16.42578125" style="98" customWidth="1"/>
    <col min="6407" max="6407" width="16.42578125" style="98" bestFit="1" customWidth="1"/>
    <col min="6408" max="6656" width="11.42578125" style="98"/>
    <col min="6657" max="6657" width="3.5703125" style="98" customWidth="1"/>
    <col min="6658" max="6658" width="25" style="98" customWidth="1"/>
    <col min="6659" max="6659" width="17.42578125" style="98" customWidth="1"/>
    <col min="6660" max="6660" width="17" style="98" customWidth="1"/>
    <col min="6661" max="6661" width="13.42578125" style="98" bestFit="1" customWidth="1"/>
    <col min="6662" max="6662" width="16.42578125" style="98" customWidth="1"/>
    <col min="6663" max="6663" width="16.42578125" style="98" bestFit="1" customWidth="1"/>
    <col min="6664" max="6912" width="11.42578125" style="98"/>
    <col min="6913" max="6913" width="3.5703125" style="98" customWidth="1"/>
    <col min="6914" max="6914" width="25" style="98" customWidth="1"/>
    <col min="6915" max="6915" width="17.42578125" style="98" customWidth="1"/>
    <col min="6916" max="6916" width="17" style="98" customWidth="1"/>
    <col min="6917" max="6917" width="13.42578125" style="98" bestFit="1" customWidth="1"/>
    <col min="6918" max="6918" width="16.42578125" style="98" customWidth="1"/>
    <col min="6919" max="6919" width="16.42578125" style="98" bestFit="1" customWidth="1"/>
    <col min="6920" max="7168" width="11.42578125" style="98"/>
    <col min="7169" max="7169" width="3.5703125" style="98" customWidth="1"/>
    <col min="7170" max="7170" width="25" style="98" customWidth="1"/>
    <col min="7171" max="7171" width="17.42578125" style="98" customWidth="1"/>
    <col min="7172" max="7172" width="17" style="98" customWidth="1"/>
    <col min="7173" max="7173" width="13.42578125" style="98" bestFit="1" customWidth="1"/>
    <col min="7174" max="7174" width="16.42578125" style="98" customWidth="1"/>
    <col min="7175" max="7175" width="16.42578125" style="98" bestFit="1" customWidth="1"/>
    <col min="7176" max="7424" width="11.42578125" style="98"/>
    <col min="7425" max="7425" width="3.5703125" style="98" customWidth="1"/>
    <col min="7426" max="7426" width="25" style="98" customWidth="1"/>
    <col min="7427" max="7427" width="17.42578125" style="98" customWidth="1"/>
    <col min="7428" max="7428" width="17" style="98" customWidth="1"/>
    <col min="7429" max="7429" width="13.42578125" style="98" bestFit="1" customWidth="1"/>
    <col min="7430" max="7430" width="16.42578125" style="98" customWidth="1"/>
    <col min="7431" max="7431" width="16.42578125" style="98" bestFit="1" customWidth="1"/>
    <col min="7432" max="7680" width="11.42578125" style="98"/>
    <col min="7681" max="7681" width="3.5703125" style="98" customWidth="1"/>
    <col min="7682" max="7682" width="25" style="98" customWidth="1"/>
    <col min="7683" max="7683" width="17.42578125" style="98" customWidth="1"/>
    <col min="7684" max="7684" width="17" style="98" customWidth="1"/>
    <col min="7685" max="7685" width="13.42578125" style="98" bestFit="1" customWidth="1"/>
    <col min="7686" max="7686" width="16.42578125" style="98" customWidth="1"/>
    <col min="7687" max="7687" width="16.42578125" style="98" bestFit="1" customWidth="1"/>
    <col min="7688" max="7936" width="11.42578125" style="98"/>
    <col min="7937" max="7937" width="3.5703125" style="98" customWidth="1"/>
    <col min="7938" max="7938" width="25" style="98" customWidth="1"/>
    <col min="7939" max="7939" width="17.42578125" style="98" customWidth="1"/>
    <col min="7940" max="7940" width="17" style="98" customWidth="1"/>
    <col min="7941" max="7941" width="13.42578125" style="98" bestFit="1" customWidth="1"/>
    <col min="7942" max="7942" width="16.42578125" style="98" customWidth="1"/>
    <col min="7943" max="7943" width="16.42578125" style="98" bestFit="1" customWidth="1"/>
    <col min="7944" max="8192" width="11.42578125" style="98"/>
    <col min="8193" max="8193" width="3.5703125" style="98" customWidth="1"/>
    <col min="8194" max="8194" width="25" style="98" customWidth="1"/>
    <col min="8195" max="8195" width="17.42578125" style="98" customWidth="1"/>
    <col min="8196" max="8196" width="17" style="98" customWidth="1"/>
    <col min="8197" max="8197" width="13.42578125" style="98" bestFit="1" customWidth="1"/>
    <col min="8198" max="8198" width="16.42578125" style="98" customWidth="1"/>
    <col min="8199" max="8199" width="16.42578125" style="98" bestFit="1" customWidth="1"/>
    <col min="8200" max="8448" width="11.42578125" style="98"/>
    <col min="8449" max="8449" width="3.5703125" style="98" customWidth="1"/>
    <col min="8450" max="8450" width="25" style="98" customWidth="1"/>
    <col min="8451" max="8451" width="17.42578125" style="98" customWidth="1"/>
    <col min="8452" max="8452" width="17" style="98" customWidth="1"/>
    <col min="8453" max="8453" width="13.42578125" style="98" bestFit="1" customWidth="1"/>
    <col min="8454" max="8454" width="16.42578125" style="98" customWidth="1"/>
    <col min="8455" max="8455" width="16.42578125" style="98" bestFit="1" customWidth="1"/>
    <col min="8456" max="8704" width="11.42578125" style="98"/>
    <col min="8705" max="8705" width="3.5703125" style="98" customWidth="1"/>
    <col min="8706" max="8706" width="25" style="98" customWidth="1"/>
    <col min="8707" max="8707" width="17.42578125" style="98" customWidth="1"/>
    <col min="8708" max="8708" width="17" style="98" customWidth="1"/>
    <col min="8709" max="8709" width="13.42578125" style="98" bestFit="1" customWidth="1"/>
    <col min="8710" max="8710" width="16.42578125" style="98" customWidth="1"/>
    <col min="8711" max="8711" width="16.42578125" style="98" bestFit="1" customWidth="1"/>
    <col min="8712" max="8960" width="11.42578125" style="98"/>
    <col min="8961" max="8961" width="3.5703125" style="98" customWidth="1"/>
    <col min="8962" max="8962" width="25" style="98" customWidth="1"/>
    <col min="8963" max="8963" width="17.42578125" style="98" customWidth="1"/>
    <col min="8964" max="8964" width="17" style="98" customWidth="1"/>
    <col min="8965" max="8965" width="13.42578125" style="98" bestFit="1" customWidth="1"/>
    <col min="8966" max="8966" width="16.42578125" style="98" customWidth="1"/>
    <col min="8967" max="8967" width="16.42578125" style="98" bestFit="1" customWidth="1"/>
    <col min="8968" max="9216" width="11.42578125" style="98"/>
    <col min="9217" max="9217" width="3.5703125" style="98" customWidth="1"/>
    <col min="9218" max="9218" width="25" style="98" customWidth="1"/>
    <col min="9219" max="9219" width="17.42578125" style="98" customWidth="1"/>
    <col min="9220" max="9220" width="17" style="98" customWidth="1"/>
    <col min="9221" max="9221" width="13.42578125" style="98" bestFit="1" customWidth="1"/>
    <col min="9222" max="9222" width="16.42578125" style="98" customWidth="1"/>
    <col min="9223" max="9223" width="16.42578125" style="98" bestFit="1" customWidth="1"/>
    <col min="9224" max="9472" width="11.42578125" style="98"/>
    <col min="9473" max="9473" width="3.5703125" style="98" customWidth="1"/>
    <col min="9474" max="9474" width="25" style="98" customWidth="1"/>
    <col min="9475" max="9475" width="17.42578125" style="98" customWidth="1"/>
    <col min="9476" max="9476" width="17" style="98" customWidth="1"/>
    <col min="9477" max="9477" width="13.42578125" style="98" bestFit="1" customWidth="1"/>
    <col min="9478" max="9478" width="16.42578125" style="98" customWidth="1"/>
    <col min="9479" max="9479" width="16.42578125" style="98" bestFit="1" customWidth="1"/>
    <col min="9480" max="9728" width="11.42578125" style="98"/>
    <col min="9729" max="9729" width="3.5703125" style="98" customWidth="1"/>
    <col min="9730" max="9730" width="25" style="98" customWidth="1"/>
    <col min="9731" max="9731" width="17.42578125" style="98" customWidth="1"/>
    <col min="9732" max="9732" width="17" style="98" customWidth="1"/>
    <col min="9733" max="9733" width="13.42578125" style="98" bestFit="1" customWidth="1"/>
    <col min="9734" max="9734" width="16.42578125" style="98" customWidth="1"/>
    <col min="9735" max="9735" width="16.42578125" style="98" bestFit="1" customWidth="1"/>
    <col min="9736" max="9984" width="11.42578125" style="98"/>
    <col min="9985" max="9985" width="3.5703125" style="98" customWidth="1"/>
    <col min="9986" max="9986" width="25" style="98" customWidth="1"/>
    <col min="9987" max="9987" width="17.42578125" style="98" customWidth="1"/>
    <col min="9988" max="9988" width="17" style="98" customWidth="1"/>
    <col min="9989" max="9989" width="13.42578125" style="98" bestFit="1" customWidth="1"/>
    <col min="9990" max="9990" width="16.42578125" style="98" customWidth="1"/>
    <col min="9991" max="9991" width="16.42578125" style="98" bestFit="1" customWidth="1"/>
    <col min="9992" max="10240" width="11.42578125" style="98"/>
    <col min="10241" max="10241" width="3.5703125" style="98" customWidth="1"/>
    <col min="10242" max="10242" width="25" style="98" customWidth="1"/>
    <col min="10243" max="10243" width="17.42578125" style="98" customWidth="1"/>
    <col min="10244" max="10244" width="17" style="98" customWidth="1"/>
    <col min="10245" max="10245" width="13.42578125" style="98" bestFit="1" customWidth="1"/>
    <col min="10246" max="10246" width="16.42578125" style="98" customWidth="1"/>
    <col min="10247" max="10247" width="16.42578125" style="98" bestFit="1" customWidth="1"/>
    <col min="10248" max="10496" width="11.42578125" style="98"/>
    <col min="10497" max="10497" width="3.5703125" style="98" customWidth="1"/>
    <col min="10498" max="10498" width="25" style="98" customWidth="1"/>
    <col min="10499" max="10499" width="17.42578125" style="98" customWidth="1"/>
    <col min="10500" max="10500" width="17" style="98" customWidth="1"/>
    <col min="10501" max="10501" width="13.42578125" style="98" bestFit="1" customWidth="1"/>
    <col min="10502" max="10502" width="16.42578125" style="98" customWidth="1"/>
    <col min="10503" max="10503" width="16.42578125" style="98" bestFit="1" customWidth="1"/>
    <col min="10504" max="10752" width="11.42578125" style="98"/>
    <col min="10753" max="10753" width="3.5703125" style="98" customWidth="1"/>
    <col min="10754" max="10754" width="25" style="98" customWidth="1"/>
    <col min="10755" max="10755" width="17.42578125" style="98" customWidth="1"/>
    <col min="10756" max="10756" width="17" style="98" customWidth="1"/>
    <col min="10757" max="10757" width="13.42578125" style="98" bestFit="1" customWidth="1"/>
    <col min="10758" max="10758" width="16.42578125" style="98" customWidth="1"/>
    <col min="10759" max="10759" width="16.42578125" style="98" bestFit="1" customWidth="1"/>
    <col min="10760" max="11008" width="11.42578125" style="98"/>
    <col min="11009" max="11009" width="3.5703125" style="98" customWidth="1"/>
    <col min="11010" max="11010" width="25" style="98" customWidth="1"/>
    <col min="11011" max="11011" width="17.42578125" style="98" customWidth="1"/>
    <col min="11012" max="11012" width="17" style="98" customWidth="1"/>
    <col min="11013" max="11013" width="13.42578125" style="98" bestFit="1" customWidth="1"/>
    <col min="11014" max="11014" width="16.42578125" style="98" customWidth="1"/>
    <col min="11015" max="11015" width="16.42578125" style="98" bestFit="1" customWidth="1"/>
    <col min="11016" max="11264" width="11.42578125" style="98"/>
    <col min="11265" max="11265" width="3.5703125" style="98" customWidth="1"/>
    <col min="11266" max="11266" width="25" style="98" customWidth="1"/>
    <col min="11267" max="11267" width="17.42578125" style="98" customWidth="1"/>
    <col min="11268" max="11268" width="17" style="98" customWidth="1"/>
    <col min="11269" max="11269" width="13.42578125" style="98" bestFit="1" customWidth="1"/>
    <col min="11270" max="11270" width="16.42578125" style="98" customWidth="1"/>
    <col min="11271" max="11271" width="16.42578125" style="98" bestFit="1" customWidth="1"/>
    <col min="11272" max="11520" width="11.42578125" style="98"/>
    <col min="11521" max="11521" width="3.5703125" style="98" customWidth="1"/>
    <col min="11522" max="11522" width="25" style="98" customWidth="1"/>
    <col min="11523" max="11523" width="17.42578125" style="98" customWidth="1"/>
    <col min="11524" max="11524" width="17" style="98" customWidth="1"/>
    <col min="11525" max="11525" width="13.42578125" style="98" bestFit="1" customWidth="1"/>
    <col min="11526" max="11526" width="16.42578125" style="98" customWidth="1"/>
    <col min="11527" max="11527" width="16.42578125" style="98" bestFit="1" customWidth="1"/>
    <col min="11528" max="11776" width="11.42578125" style="98"/>
    <col min="11777" max="11777" width="3.5703125" style="98" customWidth="1"/>
    <col min="11778" max="11778" width="25" style="98" customWidth="1"/>
    <col min="11779" max="11779" width="17.42578125" style="98" customWidth="1"/>
    <col min="11780" max="11780" width="17" style="98" customWidth="1"/>
    <col min="11781" max="11781" width="13.42578125" style="98" bestFit="1" customWidth="1"/>
    <col min="11782" max="11782" width="16.42578125" style="98" customWidth="1"/>
    <col min="11783" max="11783" width="16.42578125" style="98" bestFit="1" customWidth="1"/>
    <col min="11784" max="12032" width="11.42578125" style="98"/>
    <col min="12033" max="12033" width="3.5703125" style="98" customWidth="1"/>
    <col min="12034" max="12034" width="25" style="98" customWidth="1"/>
    <col min="12035" max="12035" width="17.42578125" style="98" customWidth="1"/>
    <col min="12036" max="12036" width="17" style="98" customWidth="1"/>
    <col min="12037" max="12037" width="13.42578125" style="98" bestFit="1" customWidth="1"/>
    <col min="12038" max="12038" width="16.42578125" style="98" customWidth="1"/>
    <col min="12039" max="12039" width="16.42578125" style="98" bestFit="1" customWidth="1"/>
    <col min="12040" max="12288" width="11.42578125" style="98"/>
    <col min="12289" max="12289" width="3.5703125" style="98" customWidth="1"/>
    <col min="12290" max="12290" width="25" style="98" customWidth="1"/>
    <col min="12291" max="12291" width="17.42578125" style="98" customWidth="1"/>
    <col min="12292" max="12292" width="17" style="98" customWidth="1"/>
    <col min="12293" max="12293" width="13.42578125" style="98" bestFit="1" customWidth="1"/>
    <col min="12294" max="12294" width="16.42578125" style="98" customWidth="1"/>
    <col min="12295" max="12295" width="16.42578125" style="98" bestFit="1" customWidth="1"/>
    <col min="12296" max="12544" width="11.42578125" style="98"/>
    <col min="12545" max="12545" width="3.5703125" style="98" customWidth="1"/>
    <col min="12546" max="12546" width="25" style="98" customWidth="1"/>
    <col min="12547" max="12547" width="17.42578125" style="98" customWidth="1"/>
    <col min="12548" max="12548" width="17" style="98" customWidth="1"/>
    <col min="12549" max="12549" width="13.42578125" style="98" bestFit="1" customWidth="1"/>
    <col min="12550" max="12550" width="16.42578125" style="98" customWidth="1"/>
    <col min="12551" max="12551" width="16.42578125" style="98" bestFit="1" customWidth="1"/>
    <col min="12552" max="12800" width="11.42578125" style="98"/>
    <col min="12801" max="12801" width="3.5703125" style="98" customWidth="1"/>
    <col min="12802" max="12802" width="25" style="98" customWidth="1"/>
    <col min="12803" max="12803" width="17.42578125" style="98" customWidth="1"/>
    <col min="12804" max="12804" width="17" style="98" customWidth="1"/>
    <col min="12805" max="12805" width="13.42578125" style="98" bestFit="1" customWidth="1"/>
    <col min="12806" max="12806" width="16.42578125" style="98" customWidth="1"/>
    <col min="12807" max="12807" width="16.42578125" style="98" bestFit="1" customWidth="1"/>
    <col min="12808" max="13056" width="11.42578125" style="98"/>
    <col min="13057" max="13057" width="3.5703125" style="98" customWidth="1"/>
    <col min="13058" max="13058" width="25" style="98" customWidth="1"/>
    <col min="13059" max="13059" width="17.42578125" style="98" customWidth="1"/>
    <col min="13060" max="13060" width="17" style="98" customWidth="1"/>
    <col min="13061" max="13061" width="13.42578125" style="98" bestFit="1" customWidth="1"/>
    <col min="13062" max="13062" width="16.42578125" style="98" customWidth="1"/>
    <col min="13063" max="13063" width="16.42578125" style="98" bestFit="1" customWidth="1"/>
    <col min="13064" max="13312" width="11.42578125" style="98"/>
    <col min="13313" max="13313" width="3.5703125" style="98" customWidth="1"/>
    <col min="13314" max="13314" width="25" style="98" customWidth="1"/>
    <col min="13315" max="13315" width="17.42578125" style="98" customWidth="1"/>
    <col min="13316" max="13316" width="17" style="98" customWidth="1"/>
    <col min="13317" max="13317" width="13.42578125" style="98" bestFit="1" customWidth="1"/>
    <col min="13318" max="13318" width="16.42578125" style="98" customWidth="1"/>
    <col min="13319" max="13319" width="16.42578125" style="98" bestFit="1" customWidth="1"/>
    <col min="13320" max="13568" width="11.42578125" style="98"/>
    <col min="13569" max="13569" width="3.5703125" style="98" customWidth="1"/>
    <col min="13570" max="13570" width="25" style="98" customWidth="1"/>
    <col min="13571" max="13571" width="17.42578125" style="98" customWidth="1"/>
    <col min="13572" max="13572" width="17" style="98" customWidth="1"/>
    <col min="13573" max="13573" width="13.42578125" style="98" bestFit="1" customWidth="1"/>
    <col min="13574" max="13574" width="16.42578125" style="98" customWidth="1"/>
    <col min="13575" max="13575" width="16.42578125" style="98" bestFit="1" customWidth="1"/>
    <col min="13576" max="13824" width="11.42578125" style="98"/>
    <col min="13825" max="13825" width="3.5703125" style="98" customWidth="1"/>
    <col min="13826" max="13826" width="25" style="98" customWidth="1"/>
    <col min="13827" max="13827" width="17.42578125" style="98" customWidth="1"/>
    <col min="13828" max="13828" width="17" style="98" customWidth="1"/>
    <col min="13829" max="13829" width="13.42578125" style="98" bestFit="1" customWidth="1"/>
    <col min="13830" max="13830" width="16.42578125" style="98" customWidth="1"/>
    <col min="13831" max="13831" width="16.42578125" style="98" bestFit="1" customWidth="1"/>
    <col min="13832" max="14080" width="11.42578125" style="98"/>
    <col min="14081" max="14081" width="3.5703125" style="98" customWidth="1"/>
    <col min="14082" max="14082" width="25" style="98" customWidth="1"/>
    <col min="14083" max="14083" width="17.42578125" style="98" customWidth="1"/>
    <col min="14084" max="14084" width="17" style="98" customWidth="1"/>
    <col min="14085" max="14085" width="13.42578125" style="98" bestFit="1" customWidth="1"/>
    <col min="14086" max="14086" width="16.42578125" style="98" customWidth="1"/>
    <col min="14087" max="14087" width="16.42578125" style="98" bestFit="1" customWidth="1"/>
    <col min="14088" max="14336" width="11.42578125" style="98"/>
    <col min="14337" max="14337" width="3.5703125" style="98" customWidth="1"/>
    <col min="14338" max="14338" width="25" style="98" customWidth="1"/>
    <col min="14339" max="14339" width="17.42578125" style="98" customWidth="1"/>
    <col min="14340" max="14340" width="17" style="98" customWidth="1"/>
    <col min="14341" max="14341" width="13.42578125" style="98" bestFit="1" customWidth="1"/>
    <col min="14342" max="14342" width="16.42578125" style="98" customWidth="1"/>
    <col min="14343" max="14343" width="16.42578125" style="98" bestFit="1" customWidth="1"/>
    <col min="14344" max="14592" width="11.42578125" style="98"/>
    <col min="14593" max="14593" width="3.5703125" style="98" customWidth="1"/>
    <col min="14594" max="14594" width="25" style="98" customWidth="1"/>
    <col min="14595" max="14595" width="17.42578125" style="98" customWidth="1"/>
    <col min="14596" max="14596" width="17" style="98" customWidth="1"/>
    <col min="14597" max="14597" width="13.42578125" style="98" bestFit="1" customWidth="1"/>
    <col min="14598" max="14598" width="16.42578125" style="98" customWidth="1"/>
    <col min="14599" max="14599" width="16.42578125" style="98" bestFit="1" customWidth="1"/>
    <col min="14600" max="14848" width="11.42578125" style="98"/>
    <col min="14849" max="14849" width="3.5703125" style="98" customWidth="1"/>
    <col min="14850" max="14850" width="25" style="98" customWidth="1"/>
    <col min="14851" max="14851" width="17.42578125" style="98" customWidth="1"/>
    <col min="14852" max="14852" width="17" style="98" customWidth="1"/>
    <col min="14853" max="14853" width="13.42578125" style="98" bestFit="1" customWidth="1"/>
    <col min="14854" max="14854" width="16.42578125" style="98" customWidth="1"/>
    <col min="14855" max="14855" width="16.42578125" style="98" bestFit="1" customWidth="1"/>
    <col min="14856" max="15104" width="11.42578125" style="98"/>
    <col min="15105" max="15105" width="3.5703125" style="98" customWidth="1"/>
    <col min="15106" max="15106" width="25" style="98" customWidth="1"/>
    <col min="15107" max="15107" width="17.42578125" style="98" customWidth="1"/>
    <col min="15108" max="15108" width="17" style="98" customWidth="1"/>
    <col min="15109" max="15109" width="13.42578125" style="98" bestFit="1" customWidth="1"/>
    <col min="15110" max="15110" width="16.42578125" style="98" customWidth="1"/>
    <col min="15111" max="15111" width="16.42578125" style="98" bestFit="1" customWidth="1"/>
    <col min="15112" max="15360" width="11.42578125" style="98"/>
    <col min="15361" max="15361" width="3.5703125" style="98" customWidth="1"/>
    <col min="15362" max="15362" width="25" style="98" customWidth="1"/>
    <col min="15363" max="15363" width="17.42578125" style="98" customWidth="1"/>
    <col min="15364" max="15364" width="17" style="98" customWidth="1"/>
    <col min="15365" max="15365" width="13.42578125" style="98" bestFit="1" customWidth="1"/>
    <col min="15366" max="15366" width="16.42578125" style="98" customWidth="1"/>
    <col min="15367" max="15367" width="16.42578125" style="98" bestFit="1" customWidth="1"/>
    <col min="15368" max="15616" width="11.42578125" style="98"/>
    <col min="15617" max="15617" width="3.5703125" style="98" customWidth="1"/>
    <col min="15618" max="15618" width="25" style="98" customWidth="1"/>
    <col min="15619" max="15619" width="17.42578125" style="98" customWidth="1"/>
    <col min="15620" max="15620" width="17" style="98" customWidth="1"/>
    <col min="15621" max="15621" width="13.42578125" style="98" bestFit="1" customWidth="1"/>
    <col min="15622" max="15622" width="16.42578125" style="98" customWidth="1"/>
    <col min="15623" max="15623" width="16.42578125" style="98" bestFit="1" customWidth="1"/>
    <col min="15624" max="15872" width="11.42578125" style="98"/>
    <col min="15873" max="15873" width="3.5703125" style="98" customWidth="1"/>
    <col min="15874" max="15874" width="25" style="98" customWidth="1"/>
    <col min="15875" max="15875" width="17.42578125" style="98" customWidth="1"/>
    <col min="15876" max="15876" width="17" style="98" customWidth="1"/>
    <col min="15877" max="15877" width="13.42578125" style="98" bestFit="1" customWidth="1"/>
    <col min="15878" max="15878" width="16.42578125" style="98" customWidth="1"/>
    <col min="15879" max="15879" width="16.42578125" style="98" bestFit="1" customWidth="1"/>
    <col min="15880" max="16128" width="11.42578125" style="98"/>
    <col min="16129" max="16129" width="3.5703125" style="98" customWidth="1"/>
    <col min="16130" max="16130" width="25" style="98" customWidth="1"/>
    <col min="16131" max="16131" width="17.42578125" style="98" customWidth="1"/>
    <col min="16132" max="16132" width="17" style="98" customWidth="1"/>
    <col min="16133" max="16133" width="13.42578125" style="98" bestFit="1" customWidth="1"/>
    <col min="16134" max="16134" width="16.42578125" style="98" customWidth="1"/>
    <col min="16135" max="16135" width="16.42578125" style="98" bestFit="1" customWidth="1"/>
    <col min="16136" max="16384" width="11.42578125" style="98"/>
  </cols>
  <sheetData>
    <row r="1" spans="1:8" ht="24.75" customHeight="1" x14ac:dyDescent="0.25">
      <c r="B1" s="95" t="s">
        <v>24</v>
      </c>
      <c r="C1" s="96"/>
    </row>
    <row r="2" spans="1:8" ht="15.75" x14ac:dyDescent="0.25">
      <c r="B2" s="99" t="s">
        <v>25</v>
      </c>
    </row>
    <row r="3" spans="1:8" ht="15.75" x14ac:dyDescent="0.25">
      <c r="B3" s="100" t="s">
        <v>26</v>
      </c>
      <c r="E3" s="101" t="s">
        <v>27</v>
      </c>
    </row>
    <row r="4" spans="1:8" ht="15.75" x14ac:dyDescent="0.25">
      <c r="B4" s="102" t="s">
        <v>28</v>
      </c>
      <c r="C4" s="103" t="s">
        <v>0</v>
      </c>
    </row>
    <row r="5" spans="1:8" ht="15.75" x14ac:dyDescent="0.25">
      <c r="B5" s="104" t="s">
        <v>59</v>
      </c>
    </row>
    <row r="6" spans="1:8" s="110" customFormat="1" ht="15.75" x14ac:dyDescent="0.25">
      <c r="A6" s="105"/>
      <c r="B6" s="106" t="s">
        <v>29</v>
      </c>
      <c r="C6" s="107"/>
      <c r="D6" s="108" t="s">
        <v>0</v>
      </c>
      <c r="E6" s="109"/>
      <c r="F6" s="109"/>
      <c r="G6" s="109"/>
    </row>
    <row r="7" spans="1:8" s="94" customFormat="1" ht="26.85" customHeight="1" thickBot="1" x14ac:dyDescent="0.25">
      <c r="B7" s="111" t="s">
        <v>0</v>
      </c>
      <c r="C7" s="112" t="s">
        <v>30</v>
      </c>
      <c r="D7" s="113" t="s">
        <v>31</v>
      </c>
      <c r="E7" s="114" t="s">
        <v>32</v>
      </c>
      <c r="F7" s="115" t="s">
        <v>33</v>
      </c>
      <c r="G7" s="115" t="s">
        <v>34</v>
      </c>
    </row>
    <row r="8" spans="1:8" ht="28.35" customHeight="1" x14ac:dyDescent="0.2">
      <c r="B8" s="94" t="s">
        <v>35</v>
      </c>
      <c r="C8" s="116">
        <v>0</v>
      </c>
      <c r="D8" s="117"/>
      <c r="E8" s="117"/>
      <c r="F8" s="117"/>
      <c r="G8" s="118"/>
    </row>
    <row r="9" spans="1:8" x14ac:dyDescent="0.2">
      <c r="C9" s="119"/>
      <c r="D9" s="120"/>
      <c r="E9" s="120"/>
      <c r="F9" s="120"/>
      <c r="G9" s="118"/>
      <c r="H9" s="110"/>
    </row>
    <row r="10" spans="1:8" x14ac:dyDescent="0.2">
      <c r="B10" s="98" t="s">
        <v>36</v>
      </c>
      <c r="C10" s="119"/>
      <c r="D10" s="117">
        <f>'#xxxx.xx Vendor A'!D23</f>
        <v>0</v>
      </c>
      <c r="E10" s="117">
        <f>'#xxxx.xx Vendor A'!F23</f>
        <v>0</v>
      </c>
      <c r="F10" s="117">
        <f>'#xxxx.xx Vendor A'!H23</f>
        <v>0</v>
      </c>
      <c r="G10" s="118"/>
      <c r="H10" s="110"/>
    </row>
    <row r="11" spans="1:8" x14ac:dyDescent="0.2">
      <c r="B11" s="98" t="s">
        <v>37</v>
      </c>
      <c r="C11" s="119"/>
      <c r="D11" s="117">
        <f>'#xxxx.xx PM TIME'!D23</f>
        <v>0</v>
      </c>
      <c r="E11" s="117">
        <f>'#xxxx.xx PM TIME'!F23</f>
        <v>0</v>
      </c>
      <c r="F11" s="117">
        <f>'#xxxx.xx PM TIME'!H23</f>
        <v>0</v>
      </c>
      <c r="G11" s="118"/>
      <c r="H11" s="110"/>
    </row>
    <row r="12" spans="1:8" x14ac:dyDescent="0.2">
      <c r="B12" s="98" t="s">
        <v>38</v>
      </c>
      <c r="C12" s="120"/>
      <c r="D12" s="121">
        <f>'#xxxx.xx Misc'!G22</f>
        <v>0</v>
      </c>
      <c r="E12" s="121">
        <f>'#xxxx.xx Misc'!G22</f>
        <v>0</v>
      </c>
      <c r="F12" s="117">
        <f>D12-E12</f>
        <v>0</v>
      </c>
      <c r="G12" s="118"/>
      <c r="H12" s="110"/>
    </row>
    <row r="13" spans="1:8" s="110" customFormat="1" ht="13.35" customHeight="1" x14ac:dyDescent="0.2">
      <c r="A13" s="105"/>
      <c r="B13" s="98"/>
      <c r="C13" s="120"/>
      <c r="D13" s="121"/>
      <c r="E13" s="121"/>
      <c r="F13" s="117"/>
      <c r="G13" s="122"/>
    </row>
    <row r="14" spans="1:8" s="123" customFormat="1" ht="24" customHeight="1" thickBot="1" x14ac:dyDescent="0.3">
      <c r="B14" s="124" t="s">
        <v>39</v>
      </c>
      <c r="C14" s="125">
        <f>SUM(C8:C13)</f>
        <v>0</v>
      </c>
      <c r="D14" s="125">
        <f>SUM(D8:D13)</f>
        <v>0</v>
      </c>
      <c r="E14" s="125">
        <f>SUM(E8:E13)</f>
        <v>0</v>
      </c>
      <c r="F14" s="125">
        <f>SUM(D14-E14)</f>
        <v>0</v>
      </c>
      <c r="G14" s="125">
        <f>C8-D14</f>
        <v>0</v>
      </c>
    </row>
    <row r="15" spans="1:8" s="110" customFormat="1" ht="13.35" customHeight="1" thickTop="1" x14ac:dyDescent="0.2">
      <c r="A15" s="105"/>
      <c r="B15" s="98"/>
      <c r="C15" s="98"/>
      <c r="D15" s="122"/>
      <c r="E15" s="122"/>
      <c r="F15" s="122"/>
      <c r="G15" s="122"/>
    </row>
    <row r="16" spans="1:8" s="110" customFormat="1" ht="13.35" customHeight="1" x14ac:dyDescent="0.2">
      <c r="A16" s="105"/>
      <c r="B16" s="98"/>
      <c r="C16" s="98"/>
      <c r="D16" s="122"/>
      <c r="E16" s="122"/>
      <c r="F16" s="122"/>
      <c r="G16" s="122"/>
    </row>
    <row r="17" spans="1:7" s="110" customFormat="1" ht="13.35" customHeight="1" x14ac:dyDescent="0.2">
      <c r="A17" s="105"/>
      <c r="B17" s="98"/>
      <c r="C17" s="98"/>
      <c r="D17" s="122"/>
      <c r="E17" s="122"/>
      <c r="F17" s="122"/>
      <c r="G17" s="122"/>
    </row>
    <row r="18" spans="1:7" s="110" customFormat="1" ht="13.35" customHeight="1" x14ac:dyDescent="0.2">
      <c r="A18" s="105"/>
      <c r="B18" s="98"/>
      <c r="C18" s="98"/>
      <c r="D18" s="122"/>
      <c r="E18" s="122"/>
      <c r="F18" s="122"/>
      <c r="G18" s="122"/>
    </row>
    <row r="19" spans="1:7" s="110" customFormat="1" ht="13.35" customHeight="1" x14ac:dyDescent="0.2">
      <c r="A19" s="105"/>
      <c r="B19" s="98"/>
      <c r="C19" s="98"/>
      <c r="D19" s="122"/>
      <c r="E19" s="122"/>
      <c r="F19" s="122"/>
      <c r="G19" s="122"/>
    </row>
    <row r="20" spans="1:7" s="110" customFormat="1" ht="13.35" customHeight="1" x14ac:dyDescent="0.2">
      <c r="A20" s="105"/>
      <c r="B20" s="98"/>
      <c r="C20" s="98"/>
      <c r="D20" s="122"/>
      <c r="E20" s="122"/>
      <c r="F20" s="122"/>
      <c r="G20" s="122"/>
    </row>
    <row r="21" spans="1:7" s="110" customFormat="1" ht="13.35" customHeight="1" x14ac:dyDescent="0.2">
      <c r="A21" s="105"/>
      <c r="B21" s="98"/>
      <c r="C21" s="98"/>
      <c r="D21" s="122"/>
      <c r="E21" s="122"/>
      <c r="F21" s="122"/>
      <c r="G21" s="122"/>
    </row>
    <row r="22" spans="1:7" s="110" customFormat="1" ht="13.35" customHeight="1" x14ac:dyDescent="0.2">
      <c r="A22" s="105"/>
      <c r="B22" s="98"/>
      <c r="C22" s="98"/>
      <c r="D22" s="122"/>
      <c r="E22" s="122"/>
      <c r="F22" s="122"/>
      <c r="G22" s="122"/>
    </row>
    <row r="23" spans="1:7" x14ac:dyDescent="0.2">
      <c r="D23" s="126"/>
    </row>
    <row r="24" spans="1:7" x14ac:dyDescent="0.2">
      <c r="D24" s="126"/>
    </row>
  </sheetData>
  <pageMargins left="0.25" right="0.25" top="0.95" bottom="0.75" header="0.09" footer="0.3"/>
  <pageSetup scale="93" orientation="portrait" r:id="rId1"/>
  <headerFooter alignWithMargins="0">
    <oddHeader>&amp;CDepartment of Administrative Services
Major Maintenance 
MA23
&amp;A
&amp;D</oddHeader>
    <oddFooter>&amp;LAcct Codes 0017-335-MA23
Reversion 6/30/2026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A711-91E6-4E24-B0AD-F466A5410A38}">
  <sheetPr codeName="Sheet148">
    <tabColor rgb="FF0070C0"/>
    <pageSetUpPr fitToPage="1"/>
  </sheetPr>
  <dimension ref="A1:I627"/>
  <sheetViews>
    <sheetView zoomScaleNormal="100" workbookViewId="0">
      <selection activeCell="G2" sqref="G2"/>
    </sheetView>
  </sheetViews>
  <sheetFormatPr defaultColWidth="11.42578125" defaultRowHeight="12.75" x14ac:dyDescent="0.2"/>
  <cols>
    <col min="1" max="1" width="24.5703125" style="169" customWidth="1"/>
    <col min="2" max="2" width="9.42578125" style="170" customWidth="1"/>
    <col min="3" max="3" width="25" style="171" bestFit="1" customWidth="1"/>
    <col min="4" max="4" width="14.42578125" style="158" customWidth="1"/>
    <col min="5" max="5" width="13.5703125" style="173" customWidth="1"/>
    <col min="6" max="6" width="12.42578125" style="173" customWidth="1"/>
    <col min="7" max="7" width="10.5703125" style="173" customWidth="1"/>
    <col min="8" max="8" width="10.5703125" style="158" bestFit="1" customWidth="1"/>
    <col min="9" max="256" width="11.42578125" style="158"/>
    <col min="257" max="257" width="24.5703125" style="158" customWidth="1"/>
    <col min="258" max="258" width="9.42578125" style="158" customWidth="1"/>
    <col min="259" max="259" width="25" style="158" bestFit="1" customWidth="1"/>
    <col min="260" max="260" width="14.42578125" style="158" customWidth="1"/>
    <col min="261" max="261" width="13.5703125" style="158" customWidth="1"/>
    <col min="262" max="262" width="12.42578125" style="158" customWidth="1"/>
    <col min="263" max="263" width="10.5703125" style="158" customWidth="1"/>
    <col min="264" max="264" width="10.5703125" style="158" bestFit="1" customWidth="1"/>
    <col min="265" max="512" width="11.42578125" style="158"/>
    <col min="513" max="513" width="24.5703125" style="158" customWidth="1"/>
    <col min="514" max="514" width="9.42578125" style="158" customWidth="1"/>
    <col min="515" max="515" width="25" style="158" bestFit="1" customWidth="1"/>
    <col min="516" max="516" width="14.42578125" style="158" customWidth="1"/>
    <col min="517" max="517" width="13.5703125" style="158" customWidth="1"/>
    <col min="518" max="518" width="12.42578125" style="158" customWidth="1"/>
    <col min="519" max="519" width="10.5703125" style="158" customWidth="1"/>
    <col min="520" max="520" width="10.5703125" style="158" bestFit="1" customWidth="1"/>
    <col min="521" max="768" width="11.42578125" style="158"/>
    <col min="769" max="769" width="24.5703125" style="158" customWidth="1"/>
    <col min="770" max="770" width="9.42578125" style="158" customWidth="1"/>
    <col min="771" max="771" width="25" style="158" bestFit="1" customWidth="1"/>
    <col min="772" max="772" width="14.42578125" style="158" customWidth="1"/>
    <col min="773" max="773" width="13.5703125" style="158" customWidth="1"/>
    <col min="774" max="774" width="12.42578125" style="158" customWidth="1"/>
    <col min="775" max="775" width="10.5703125" style="158" customWidth="1"/>
    <col min="776" max="776" width="10.5703125" style="158" bestFit="1" customWidth="1"/>
    <col min="777" max="1024" width="11.42578125" style="158"/>
    <col min="1025" max="1025" width="24.5703125" style="158" customWidth="1"/>
    <col min="1026" max="1026" width="9.42578125" style="158" customWidth="1"/>
    <col min="1027" max="1027" width="25" style="158" bestFit="1" customWidth="1"/>
    <col min="1028" max="1028" width="14.42578125" style="158" customWidth="1"/>
    <col min="1029" max="1029" width="13.5703125" style="158" customWidth="1"/>
    <col min="1030" max="1030" width="12.42578125" style="158" customWidth="1"/>
    <col min="1031" max="1031" width="10.5703125" style="158" customWidth="1"/>
    <col min="1032" max="1032" width="10.5703125" style="158" bestFit="1" customWidth="1"/>
    <col min="1033" max="1280" width="11.42578125" style="158"/>
    <col min="1281" max="1281" width="24.5703125" style="158" customWidth="1"/>
    <col min="1282" max="1282" width="9.42578125" style="158" customWidth="1"/>
    <col min="1283" max="1283" width="25" style="158" bestFit="1" customWidth="1"/>
    <col min="1284" max="1284" width="14.42578125" style="158" customWidth="1"/>
    <col min="1285" max="1285" width="13.5703125" style="158" customWidth="1"/>
    <col min="1286" max="1286" width="12.42578125" style="158" customWidth="1"/>
    <col min="1287" max="1287" width="10.5703125" style="158" customWidth="1"/>
    <col min="1288" max="1288" width="10.5703125" style="158" bestFit="1" customWidth="1"/>
    <col min="1289" max="1536" width="11.42578125" style="158"/>
    <col min="1537" max="1537" width="24.5703125" style="158" customWidth="1"/>
    <col min="1538" max="1538" width="9.42578125" style="158" customWidth="1"/>
    <col min="1539" max="1539" width="25" style="158" bestFit="1" customWidth="1"/>
    <col min="1540" max="1540" width="14.42578125" style="158" customWidth="1"/>
    <col min="1541" max="1541" width="13.5703125" style="158" customWidth="1"/>
    <col min="1542" max="1542" width="12.42578125" style="158" customWidth="1"/>
    <col min="1543" max="1543" width="10.5703125" style="158" customWidth="1"/>
    <col min="1544" max="1544" width="10.5703125" style="158" bestFit="1" customWidth="1"/>
    <col min="1545" max="1792" width="11.42578125" style="158"/>
    <col min="1793" max="1793" width="24.5703125" style="158" customWidth="1"/>
    <col min="1794" max="1794" width="9.42578125" style="158" customWidth="1"/>
    <col min="1795" max="1795" width="25" style="158" bestFit="1" customWidth="1"/>
    <col min="1796" max="1796" width="14.42578125" style="158" customWidth="1"/>
    <col min="1797" max="1797" width="13.5703125" style="158" customWidth="1"/>
    <col min="1798" max="1798" width="12.42578125" style="158" customWidth="1"/>
    <col min="1799" max="1799" width="10.5703125" style="158" customWidth="1"/>
    <col min="1800" max="1800" width="10.5703125" style="158" bestFit="1" customWidth="1"/>
    <col min="1801" max="2048" width="11.42578125" style="158"/>
    <col min="2049" max="2049" width="24.5703125" style="158" customWidth="1"/>
    <col min="2050" max="2050" width="9.42578125" style="158" customWidth="1"/>
    <col min="2051" max="2051" width="25" style="158" bestFit="1" customWidth="1"/>
    <col min="2052" max="2052" width="14.42578125" style="158" customWidth="1"/>
    <col min="2053" max="2053" width="13.5703125" style="158" customWidth="1"/>
    <col min="2054" max="2054" width="12.42578125" style="158" customWidth="1"/>
    <col min="2055" max="2055" width="10.5703125" style="158" customWidth="1"/>
    <col min="2056" max="2056" width="10.5703125" style="158" bestFit="1" customWidth="1"/>
    <col min="2057" max="2304" width="11.42578125" style="158"/>
    <col min="2305" max="2305" width="24.5703125" style="158" customWidth="1"/>
    <col min="2306" max="2306" width="9.42578125" style="158" customWidth="1"/>
    <col min="2307" max="2307" width="25" style="158" bestFit="1" customWidth="1"/>
    <col min="2308" max="2308" width="14.42578125" style="158" customWidth="1"/>
    <col min="2309" max="2309" width="13.5703125" style="158" customWidth="1"/>
    <col min="2310" max="2310" width="12.42578125" style="158" customWidth="1"/>
    <col min="2311" max="2311" width="10.5703125" style="158" customWidth="1"/>
    <col min="2312" max="2312" width="10.5703125" style="158" bestFit="1" customWidth="1"/>
    <col min="2313" max="2560" width="11.42578125" style="158"/>
    <col min="2561" max="2561" width="24.5703125" style="158" customWidth="1"/>
    <col min="2562" max="2562" width="9.42578125" style="158" customWidth="1"/>
    <col min="2563" max="2563" width="25" style="158" bestFit="1" customWidth="1"/>
    <col min="2564" max="2564" width="14.42578125" style="158" customWidth="1"/>
    <col min="2565" max="2565" width="13.5703125" style="158" customWidth="1"/>
    <col min="2566" max="2566" width="12.42578125" style="158" customWidth="1"/>
    <col min="2567" max="2567" width="10.5703125" style="158" customWidth="1"/>
    <col min="2568" max="2568" width="10.5703125" style="158" bestFit="1" customWidth="1"/>
    <col min="2569" max="2816" width="11.42578125" style="158"/>
    <col min="2817" max="2817" width="24.5703125" style="158" customWidth="1"/>
    <col min="2818" max="2818" width="9.42578125" style="158" customWidth="1"/>
    <col min="2819" max="2819" width="25" style="158" bestFit="1" customWidth="1"/>
    <col min="2820" max="2820" width="14.42578125" style="158" customWidth="1"/>
    <col min="2821" max="2821" width="13.5703125" style="158" customWidth="1"/>
    <col min="2822" max="2822" width="12.42578125" style="158" customWidth="1"/>
    <col min="2823" max="2823" width="10.5703125" style="158" customWidth="1"/>
    <col min="2824" max="2824" width="10.5703125" style="158" bestFit="1" customWidth="1"/>
    <col min="2825" max="3072" width="11.42578125" style="158"/>
    <col min="3073" max="3073" width="24.5703125" style="158" customWidth="1"/>
    <col min="3074" max="3074" width="9.42578125" style="158" customWidth="1"/>
    <col min="3075" max="3075" width="25" style="158" bestFit="1" customWidth="1"/>
    <col min="3076" max="3076" width="14.42578125" style="158" customWidth="1"/>
    <col min="3077" max="3077" width="13.5703125" style="158" customWidth="1"/>
    <col min="3078" max="3078" width="12.42578125" style="158" customWidth="1"/>
    <col min="3079" max="3079" width="10.5703125" style="158" customWidth="1"/>
    <col min="3080" max="3080" width="10.5703125" style="158" bestFit="1" customWidth="1"/>
    <col min="3081" max="3328" width="11.42578125" style="158"/>
    <col min="3329" max="3329" width="24.5703125" style="158" customWidth="1"/>
    <col min="3330" max="3330" width="9.42578125" style="158" customWidth="1"/>
    <col min="3331" max="3331" width="25" style="158" bestFit="1" customWidth="1"/>
    <col min="3332" max="3332" width="14.42578125" style="158" customWidth="1"/>
    <col min="3333" max="3333" width="13.5703125" style="158" customWidth="1"/>
    <col min="3334" max="3334" width="12.42578125" style="158" customWidth="1"/>
    <col min="3335" max="3335" width="10.5703125" style="158" customWidth="1"/>
    <col min="3336" max="3336" width="10.5703125" style="158" bestFit="1" customWidth="1"/>
    <col min="3337" max="3584" width="11.42578125" style="158"/>
    <col min="3585" max="3585" width="24.5703125" style="158" customWidth="1"/>
    <col min="3586" max="3586" width="9.42578125" style="158" customWidth="1"/>
    <col min="3587" max="3587" width="25" style="158" bestFit="1" customWidth="1"/>
    <col min="3588" max="3588" width="14.42578125" style="158" customWidth="1"/>
    <col min="3589" max="3589" width="13.5703125" style="158" customWidth="1"/>
    <col min="3590" max="3590" width="12.42578125" style="158" customWidth="1"/>
    <col min="3591" max="3591" width="10.5703125" style="158" customWidth="1"/>
    <col min="3592" max="3592" width="10.5703125" style="158" bestFit="1" customWidth="1"/>
    <col min="3593" max="3840" width="11.42578125" style="158"/>
    <col min="3841" max="3841" width="24.5703125" style="158" customWidth="1"/>
    <col min="3842" max="3842" width="9.42578125" style="158" customWidth="1"/>
    <col min="3843" max="3843" width="25" style="158" bestFit="1" customWidth="1"/>
    <col min="3844" max="3844" width="14.42578125" style="158" customWidth="1"/>
    <col min="3845" max="3845" width="13.5703125" style="158" customWidth="1"/>
    <col min="3846" max="3846" width="12.42578125" style="158" customWidth="1"/>
    <col min="3847" max="3847" width="10.5703125" style="158" customWidth="1"/>
    <col min="3848" max="3848" width="10.5703125" style="158" bestFit="1" customWidth="1"/>
    <col min="3849" max="4096" width="11.42578125" style="158"/>
    <col min="4097" max="4097" width="24.5703125" style="158" customWidth="1"/>
    <col min="4098" max="4098" width="9.42578125" style="158" customWidth="1"/>
    <col min="4099" max="4099" width="25" style="158" bestFit="1" customWidth="1"/>
    <col min="4100" max="4100" width="14.42578125" style="158" customWidth="1"/>
    <col min="4101" max="4101" width="13.5703125" style="158" customWidth="1"/>
    <col min="4102" max="4102" width="12.42578125" style="158" customWidth="1"/>
    <col min="4103" max="4103" width="10.5703125" style="158" customWidth="1"/>
    <col min="4104" max="4104" width="10.5703125" style="158" bestFit="1" customWidth="1"/>
    <col min="4105" max="4352" width="11.42578125" style="158"/>
    <col min="4353" max="4353" width="24.5703125" style="158" customWidth="1"/>
    <col min="4354" max="4354" width="9.42578125" style="158" customWidth="1"/>
    <col min="4355" max="4355" width="25" style="158" bestFit="1" customWidth="1"/>
    <col min="4356" max="4356" width="14.42578125" style="158" customWidth="1"/>
    <col min="4357" max="4357" width="13.5703125" style="158" customWidth="1"/>
    <col min="4358" max="4358" width="12.42578125" style="158" customWidth="1"/>
    <col min="4359" max="4359" width="10.5703125" style="158" customWidth="1"/>
    <col min="4360" max="4360" width="10.5703125" style="158" bestFit="1" customWidth="1"/>
    <col min="4361" max="4608" width="11.42578125" style="158"/>
    <col min="4609" max="4609" width="24.5703125" style="158" customWidth="1"/>
    <col min="4610" max="4610" width="9.42578125" style="158" customWidth="1"/>
    <col min="4611" max="4611" width="25" style="158" bestFit="1" customWidth="1"/>
    <col min="4612" max="4612" width="14.42578125" style="158" customWidth="1"/>
    <col min="4613" max="4613" width="13.5703125" style="158" customWidth="1"/>
    <col min="4614" max="4614" width="12.42578125" style="158" customWidth="1"/>
    <col min="4615" max="4615" width="10.5703125" style="158" customWidth="1"/>
    <col min="4616" max="4616" width="10.5703125" style="158" bestFit="1" customWidth="1"/>
    <col min="4617" max="4864" width="11.42578125" style="158"/>
    <col min="4865" max="4865" width="24.5703125" style="158" customWidth="1"/>
    <col min="4866" max="4866" width="9.42578125" style="158" customWidth="1"/>
    <col min="4867" max="4867" width="25" style="158" bestFit="1" customWidth="1"/>
    <col min="4868" max="4868" width="14.42578125" style="158" customWidth="1"/>
    <col min="4869" max="4869" width="13.5703125" style="158" customWidth="1"/>
    <col min="4870" max="4870" width="12.42578125" style="158" customWidth="1"/>
    <col min="4871" max="4871" width="10.5703125" style="158" customWidth="1"/>
    <col min="4872" max="4872" width="10.5703125" style="158" bestFit="1" customWidth="1"/>
    <col min="4873" max="5120" width="11.42578125" style="158"/>
    <col min="5121" max="5121" width="24.5703125" style="158" customWidth="1"/>
    <col min="5122" max="5122" width="9.42578125" style="158" customWidth="1"/>
    <col min="5123" max="5123" width="25" style="158" bestFit="1" customWidth="1"/>
    <col min="5124" max="5124" width="14.42578125" style="158" customWidth="1"/>
    <col min="5125" max="5125" width="13.5703125" style="158" customWidth="1"/>
    <col min="5126" max="5126" width="12.42578125" style="158" customWidth="1"/>
    <col min="5127" max="5127" width="10.5703125" style="158" customWidth="1"/>
    <col min="5128" max="5128" width="10.5703125" style="158" bestFit="1" customWidth="1"/>
    <col min="5129" max="5376" width="11.42578125" style="158"/>
    <col min="5377" max="5377" width="24.5703125" style="158" customWidth="1"/>
    <col min="5378" max="5378" width="9.42578125" style="158" customWidth="1"/>
    <col min="5379" max="5379" width="25" style="158" bestFit="1" customWidth="1"/>
    <col min="5380" max="5380" width="14.42578125" style="158" customWidth="1"/>
    <col min="5381" max="5381" width="13.5703125" style="158" customWidth="1"/>
    <col min="5382" max="5382" width="12.42578125" style="158" customWidth="1"/>
    <col min="5383" max="5383" width="10.5703125" style="158" customWidth="1"/>
    <col min="5384" max="5384" width="10.5703125" style="158" bestFit="1" customWidth="1"/>
    <col min="5385" max="5632" width="11.42578125" style="158"/>
    <col min="5633" max="5633" width="24.5703125" style="158" customWidth="1"/>
    <col min="5634" max="5634" width="9.42578125" style="158" customWidth="1"/>
    <col min="5635" max="5635" width="25" style="158" bestFit="1" customWidth="1"/>
    <col min="5636" max="5636" width="14.42578125" style="158" customWidth="1"/>
    <col min="5637" max="5637" width="13.5703125" style="158" customWidth="1"/>
    <col min="5638" max="5638" width="12.42578125" style="158" customWidth="1"/>
    <col min="5639" max="5639" width="10.5703125" style="158" customWidth="1"/>
    <col min="5640" max="5640" width="10.5703125" style="158" bestFit="1" customWidth="1"/>
    <col min="5641" max="5888" width="11.42578125" style="158"/>
    <col min="5889" max="5889" width="24.5703125" style="158" customWidth="1"/>
    <col min="5890" max="5890" width="9.42578125" style="158" customWidth="1"/>
    <col min="5891" max="5891" width="25" style="158" bestFit="1" customWidth="1"/>
    <col min="5892" max="5892" width="14.42578125" style="158" customWidth="1"/>
    <col min="5893" max="5893" width="13.5703125" style="158" customWidth="1"/>
    <col min="5894" max="5894" width="12.42578125" style="158" customWidth="1"/>
    <col min="5895" max="5895" width="10.5703125" style="158" customWidth="1"/>
    <col min="5896" max="5896" width="10.5703125" style="158" bestFit="1" customWidth="1"/>
    <col min="5897" max="6144" width="11.42578125" style="158"/>
    <col min="6145" max="6145" width="24.5703125" style="158" customWidth="1"/>
    <col min="6146" max="6146" width="9.42578125" style="158" customWidth="1"/>
    <col min="6147" max="6147" width="25" style="158" bestFit="1" customWidth="1"/>
    <col min="6148" max="6148" width="14.42578125" style="158" customWidth="1"/>
    <col min="6149" max="6149" width="13.5703125" style="158" customWidth="1"/>
    <col min="6150" max="6150" width="12.42578125" style="158" customWidth="1"/>
    <col min="6151" max="6151" width="10.5703125" style="158" customWidth="1"/>
    <col min="6152" max="6152" width="10.5703125" style="158" bestFit="1" customWidth="1"/>
    <col min="6153" max="6400" width="11.42578125" style="158"/>
    <col min="6401" max="6401" width="24.5703125" style="158" customWidth="1"/>
    <col min="6402" max="6402" width="9.42578125" style="158" customWidth="1"/>
    <col min="6403" max="6403" width="25" style="158" bestFit="1" customWidth="1"/>
    <col min="6404" max="6404" width="14.42578125" style="158" customWidth="1"/>
    <col min="6405" max="6405" width="13.5703125" style="158" customWidth="1"/>
    <col min="6406" max="6406" width="12.42578125" style="158" customWidth="1"/>
    <col min="6407" max="6407" width="10.5703125" style="158" customWidth="1"/>
    <col min="6408" max="6408" width="10.5703125" style="158" bestFit="1" customWidth="1"/>
    <col min="6409" max="6656" width="11.42578125" style="158"/>
    <col min="6657" max="6657" width="24.5703125" style="158" customWidth="1"/>
    <col min="6658" max="6658" width="9.42578125" style="158" customWidth="1"/>
    <col min="6659" max="6659" width="25" style="158" bestFit="1" customWidth="1"/>
    <col min="6660" max="6660" width="14.42578125" style="158" customWidth="1"/>
    <col min="6661" max="6661" width="13.5703125" style="158" customWidth="1"/>
    <col min="6662" max="6662" width="12.42578125" style="158" customWidth="1"/>
    <col min="6663" max="6663" width="10.5703125" style="158" customWidth="1"/>
    <col min="6664" max="6664" width="10.5703125" style="158" bestFit="1" customWidth="1"/>
    <col min="6665" max="6912" width="11.42578125" style="158"/>
    <col min="6913" max="6913" width="24.5703125" style="158" customWidth="1"/>
    <col min="6914" max="6914" width="9.42578125" style="158" customWidth="1"/>
    <col min="6915" max="6915" width="25" style="158" bestFit="1" customWidth="1"/>
    <col min="6916" max="6916" width="14.42578125" style="158" customWidth="1"/>
    <col min="6917" max="6917" width="13.5703125" style="158" customWidth="1"/>
    <col min="6918" max="6918" width="12.42578125" style="158" customWidth="1"/>
    <col min="6919" max="6919" width="10.5703125" style="158" customWidth="1"/>
    <col min="6920" max="6920" width="10.5703125" style="158" bestFit="1" customWidth="1"/>
    <col min="6921" max="7168" width="11.42578125" style="158"/>
    <col min="7169" max="7169" width="24.5703125" style="158" customWidth="1"/>
    <col min="7170" max="7170" width="9.42578125" style="158" customWidth="1"/>
    <col min="7171" max="7171" width="25" style="158" bestFit="1" customWidth="1"/>
    <col min="7172" max="7172" width="14.42578125" style="158" customWidth="1"/>
    <col min="7173" max="7173" width="13.5703125" style="158" customWidth="1"/>
    <col min="7174" max="7174" width="12.42578125" style="158" customWidth="1"/>
    <col min="7175" max="7175" width="10.5703125" style="158" customWidth="1"/>
    <col min="7176" max="7176" width="10.5703125" style="158" bestFit="1" customWidth="1"/>
    <col min="7177" max="7424" width="11.42578125" style="158"/>
    <col min="7425" max="7425" width="24.5703125" style="158" customWidth="1"/>
    <col min="7426" max="7426" width="9.42578125" style="158" customWidth="1"/>
    <col min="7427" max="7427" width="25" style="158" bestFit="1" customWidth="1"/>
    <col min="7428" max="7428" width="14.42578125" style="158" customWidth="1"/>
    <col min="7429" max="7429" width="13.5703125" style="158" customWidth="1"/>
    <col min="7430" max="7430" width="12.42578125" style="158" customWidth="1"/>
    <col min="7431" max="7431" width="10.5703125" style="158" customWidth="1"/>
    <col min="7432" max="7432" width="10.5703125" style="158" bestFit="1" customWidth="1"/>
    <col min="7433" max="7680" width="11.42578125" style="158"/>
    <col min="7681" max="7681" width="24.5703125" style="158" customWidth="1"/>
    <col min="7682" max="7682" width="9.42578125" style="158" customWidth="1"/>
    <col min="7683" max="7683" width="25" style="158" bestFit="1" customWidth="1"/>
    <col min="7684" max="7684" width="14.42578125" style="158" customWidth="1"/>
    <col min="7685" max="7685" width="13.5703125" style="158" customWidth="1"/>
    <col min="7686" max="7686" width="12.42578125" style="158" customWidth="1"/>
    <col min="7687" max="7687" width="10.5703125" style="158" customWidth="1"/>
    <col min="7688" max="7688" width="10.5703125" style="158" bestFit="1" customWidth="1"/>
    <col min="7689" max="7936" width="11.42578125" style="158"/>
    <col min="7937" max="7937" width="24.5703125" style="158" customWidth="1"/>
    <col min="7938" max="7938" width="9.42578125" style="158" customWidth="1"/>
    <col min="7939" max="7939" width="25" style="158" bestFit="1" customWidth="1"/>
    <col min="7940" max="7940" width="14.42578125" style="158" customWidth="1"/>
    <col min="7941" max="7941" width="13.5703125" style="158" customWidth="1"/>
    <col min="7942" max="7942" width="12.42578125" style="158" customWidth="1"/>
    <col min="7943" max="7943" width="10.5703125" style="158" customWidth="1"/>
    <col min="7944" max="7944" width="10.5703125" style="158" bestFit="1" customWidth="1"/>
    <col min="7945" max="8192" width="11.42578125" style="158"/>
    <col min="8193" max="8193" width="24.5703125" style="158" customWidth="1"/>
    <col min="8194" max="8194" width="9.42578125" style="158" customWidth="1"/>
    <col min="8195" max="8195" width="25" style="158" bestFit="1" customWidth="1"/>
    <col min="8196" max="8196" width="14.42578125" style="158" customWidth="1"/>
    <col min="8197" max="8197" width="13.5703125" style="158" customWidth="1"/>
    <col min="8198" max="8198" width="12.42578125" style="158" customWidth="1"/>
    <col min="8199" max="8199" width="10.5703125" style="158" customWidth="1"/>
    <col min="8200" max="8200" width="10.5703125" style="158" bestFit="1" customWidth="1"/>
    <col min="8201" max="8448" width="11.42578125" style="158"/>
    <col min="8449" max="8449" width="24.5703125" style="158" customWidth="1"/>
    <col min="8450" max="8450" width="9.42578125" style="158" customWidth="1"/>
    <col min="8451" max="8451" width="25" style="158" bestFit="1" customWidth="1"/>
    <col min="8452" max="8452" width="14.42578125" style="158" customWidth="1"/>
    <col min="8453" max="8453" width="13.5703125" style="158" customWidth="1"/>
    <col min="8454" max="8454" width="12.42578125" style="158" customWidth="1"/>
    <col min="8455" max="8455" width="10.5703125" style="158" customWidth="1"/>
    <col min="8456" max="8456" width="10.5703125" style="158" bestFit="1" customWidth="1"/>
    <col min="8457" max="8704" width="11.42578125" style="158"/>
    <col min="8705" max="8705" width="24.5703125" style="158" customWidth="1"/>
    <col min="8706" max="8706" width="9.42578125" style="158" customWidth="1"/>
    <col min="8707" max="8707" width="25" style="158" bestFit="1" customWidth="1"/>
    <col min="8708" max="8708" width="14.42578125" style="158" customWidth="1"/>
    <col min="8709" max="8709" width="13.5703125" style="158" customWidth="1"/>
    <col min="8710" max="8710" width="12.42578125" style="158" customWidth="1"/>
    <col min="8711" max="8711" width="10.5703125" style="158" customWidth="1"/>
    <col min="8712" max="8712" width="10.5703125" style="158" bestFit="1" customWidth="1"/>
    <col min="8713" max="8960" width="11.42578125" style="158"/>
    <col min="8961" max="8961" width="24.5703125" style="158" customWidth="1"/>
    <col min="8962" max="8962" width="9.42578125" style="158" customWidth="1"/>
    <col min="8963" max="8963" width="25" style="158" bestFit="1" customWidth="1"/>
    <col min="8964" max="8964" width="14.42578125" style="158" customWidth="1"/>
    <col min="8965" max="8965" width="13.5703125" style="158" customWidth="1"/>
    <col min="8966" max="8966" width="12.42578125" style="158" customWidth="1"/>
    <col min="8967" max="8967" width="10.5703125" style="158" customWidth="1"/>
    <col min="8968" max="8968" width="10.5703125" style="158" bestFit="1" customWidth="1"/>
    <col min="8969" max="9216" width="11.42578125" style="158"/>
    <col min="9217" max="9217" width="24.5703125" style="158" customWidth="1"/>
    <col min="9218" max="9218" width="9.42578125" style="158" customWidth="1"/>
    <col min="9219" max="9219" width="25" style="158" bestFit="1" customWidth="1"/>
    <col min="9220" max="9220" width="14.42578125" style="158" customWidth="1"/>
    <col min="9221" max="9221" width="13.5703125" style="158" customWidth="1"/>
    <col min="9222" max="9222" width="12.42578125" style="158" customWidth="1"/>
    <col min="9223" max="9223" width="10.5703125" style="158" customWidth="1"/>
    <col min="9224" max="9224" width="10.5703125" style="158" bestFit="1" customWidth="1"/>
    <col min="9225" max="9472" width="11.42578125" style="158"/>
    <col min="9473" max="9473" width="24.5703125" style="158" customWidth="1"/>
    <col min="9474" max="9474" width="9.42578125" style="158" customWidth="1"/>
    <col min="9475" max="9475" width="25" style="158" bestFit="1" customWidth="1"/>
    <col min="9476" max="9476" width="14.42578125" style="158" customWidth="1"/>
    <col min="9477" max="9477" width="13.5703125" style="158" customWidth="1"/>
    <col min="9478" max="9478" width="12.42578125" style="158" customWidth="1"/>
    <col min="9479" max="9479" width="10.5703125" style="158" customWidth="1"/>
    <col min="9480" max="9480" width="10.5703125" style="158" bestFit="1" customWidth="1"/>
    <col min="9481" max="9728" width="11.42578125" style="158"/>
    <col min="9729" max="9729" width="24.5703125" style="158" customWidth="1"/>
    <col min="9730" max="9730" width="9.42578125" style="158" customWidth="1"/>
    <col min="9731" max="9731" width="25" style="158" bestFit="1" customWidth="1"/>
    <col min="9732" max="9732" width="14.42578125" style="158" customWidth="1"/>
    <col min="9733" max="9733" width="13.5703125" style="158" customWidth="1"/>
    <col min="9734" max="9734" width="12.42578125" style="158" customWidth="1"/>
    <col min="9735" max="9735" width="10.5703125" style="158" customWidth="1"/>
    <col min="9736" max="9736" width="10.5703125" style="158" bestFit="1" customWidth="1"/>
    <col min="9737" max="9984" width="11.42578125" style="158"/>
    <col min="9985" max="9985" width="24.5703125" style="158" customWidth="1"/>
    <col min="9986" max="9986" width="9.42578125" style="158" customWidth="1"/>
    <col min="9987" max="9987" width="25" style="158" bestFit="1" customWidth="1"/>
    <col min="9988" max="9988" width="14.42578125" style="158" customWidth="1"/>
    <col min="9989" max="9989" width="13.5703125" style="158" customWidth="1"/>
    <col min="9990" max="9990" width="12.42578125" style="158" customWidth="1"/>
    <col min="9991" max="9991" width="10.5703125" style="158" customWidth="1"/>
    <col min="9992" max="9992" width="10.5703125" style="158" bestFit="1" customWidth="1"/>
    <col min="9993" max="10240" width="11.42578125" style="158"/>
    <col min="10241" max="10241" width="24.5703125" style="158" customWidth="1"/>
    <col min="10242" max="10242" width="9.42578125" style="158" customWidth="1"/>
    <col min="10243" max="10243" width="25" style="158" bestFit="1" customWidth="1"/>
    <col min="10244" max="10244" width="14.42578125" style="158" customWidth="1"/>
    <col min="10245" max="10245" width="13.5703125" style="158" customWidth="1"/>
    <col min="10246" max="10246" width="12.42578125" style="158" customWidth="1"/>
    <col min="10247" max="10247" width="10.5703125" style="158" customWidth="1"/>
    <col min="10248" max="10248" width="10.5703125" style="158" bestFit="1" customWidth="1"/>
    <col min="10249" max="10496" width="11.42578125" style="158"/>
    <col min="10497" max="10497" width="24.5703125" style="158" customWidth="1"/>
    <col min="10498" max="10498" width="9.42578125" style="158" customWidth="1"/>
    <col min="10499" max="10499" width="25" style="158" bestFit="1" customWidth="1"/>
    <col min="10500" max="10500" width="14.42578125" style="158" customWidth="1"/>
    <col min="10501" max="10501" width="13.5703125" style="158" customWidth="1"/>
    <col min="10502" max="10502" width="12.42578125" style="158" customWidth="1"/>
    <col min="10503" max="10503" width="10.5703125" style="158" customWidth="1"/>
    <col min="10504" max="10504" width="10.5703125" style="158" bestFit="1" customWidth="1"/>
    <col min="10505" max="10752" width="11.42578125" style="158"/>
    <col min="10753" max="10753" width="24.5703125" style="158" customWidth="1"/>
    <col min="10754" max="10754" width="9.42578125" style="158" customWidth="1"/>
    <col min="10755" max="10755" width="25" style="158" bestFit="1" customWidth="1"/>
    <col min="10756" max="10756" width="14.42578125" style="158" customWidth="1"/>
    <col min="10757" max="10757" width="13.5703125" style="158" customWidth="1"/>
    <col min="10758" max="10758" width="12.42578125" style="158" customWidth="1"/>
    <col min="10759" max="10759" width="10.5703125" style="158" customWidth="1"/>
    <col min="10760" max="10760" width="10.5703125" style="158" bestFit="1" customWidth="1"/>
    <col min="10761" max="11008" width="11.42578125" style="158"/>
    <col min="11009" max="11009" width="24.5703125" style="158" customWidth="1"/>
    <col min="11010" max="11010" width="9.42578125" style="158" customWidth="1"/>
    <col min="11011" max="11011" width="25" style="158" bestFit="1" customWidth="1"/>
    <col min="11012" max="11012" width="14.42578125" style="158" customWidth="1"/>
    <col min="11013" max="11013" width="13.5703125" style="158" customWidth="1"/>
    <col min="11014" max="11014" width="12.42578125" style="158" customWidth="1"/>
    <col min="11015" max="11015" width="10.5703125" style="158" customWidth="1"/>
    <col min="11016" max="11016" width="10.5703125" style="158" bestFit="1" customWidth="1"/>
    <col min="11017" max="11264" width="11.42578125" style="158"/>
    <col min="11265" max="11265" width="24.5703125" style="158" customWidth="1"/>
    <col min="11266" max="11266" width="9.42578125" style="158" customWidth="1"/>
    <col min="11267" max="11267" width="25" style="158" bestFit="1" customWidth="1"/>
    <col min="11268" max="11268" width="14.42578125" style="158" customWidth="1"/>
    <col min="11269" max="11269" width="13.5703125" style="158" customWidth="1"/>
    <col min="11270" max="11270" width="12.42578125" style="158" customWidth="1"/>
    <col min="11271" max="11271" width="10.5703125" style="158" customWidth="1"/>
    <col min="11272" max="11272" width="10.5703125" style="158" bestFit="1" customWidth="1"/>
    <col min="11273" max="11520" width="11.42578125" style="158"/>
    <col min="11521" max="11521" width="24.5703125" style="158" customWidth="1"/>
    <col min="11522" max="11522" width="9.42578125" style="158" customWidth="1"/>
    <col min="11523" max="11523" width="25" style="158" bestFit="1" customWidth="1"/>
    <col min="11524" max="11524" width="14.42578125" style="158" customWidth="1"/>
    <col min="11525" max="11525" width="13.5703125" style="158" customWidth="1"/>
    <col min="11526" max="11526" width="12.42578125" style="158" customWidth="1"/>
    <col min="11527" max="11527" width="10.5703125" style="158" customWidth="1"/>
    <col min="11528" max="11528" width="10.5703125" style="158" bestFit="1" customWidth="1"/>
    <col min="11529" max="11776" width="11.42578125" style="158"/>
    <col min="11777" max="11777" width="24.5703125" style="158" customWidth="1"/>
    <col min="11778" max="11778" width="9.42578125" style="158" customWidth="1"/>
    <col min="11779" max="11779" width="25" style="158" bestFit="1" customWidth="1"/>
    <col min="11780" max="11780" width="14.42578125" style="158" customWidth="1"/>
    <col min="11781" max="11781" width="13.5703125" style="158" customWidth="1"/>
    <col min="11782" max="11782" width="12.42578125" style="158" customWidth="1"/>
    <col min="11783" max="11783" width="10.5703125" style="158" customWidth="1"/>
    <col min="11784" max="11784" width="10.5703125" style="158" bestFit="1" customWidth="1"/>
    <col min="11785" max="12032" width="11.42578125" style="158"/>
    <col min="12033" max="12033" width="24.5703125" style="158" customWidth="1"/>
    <col min="12034" max="12034" width="9.42578125" style="158" customWidth="1"/>
    <col min="12035" max="12035" width="25" style="158" bestFit="1" customWidth="1"/>
    <col min="12036" max="12036" width="14.42578125" style="158" customWidth="1"/>
    <col min="12037" max="12037" width="13.5703125" style="158" customWidth="1"/>
    <col min="12038" max="12038" width="12.42578125" style="158" customWidth="1"/>
    <col min="12039" max="12039" width="10.5703125" style="158" customWidth="1"/>
    <col min="12040" max="12040" width="10.5703125" style="158" bestFit="1" customWidth="1"/>
    <col min="12041" max="12288" width="11.42578125" style="158"/>
    <col min="12289" max="12289" width="24.5703125" style="158" customWidth="1"/>
    <col min="12290" max="12290" width="9.42578125" style="158" customWidth="1"/>
    <col min="12291" max="12291" width="25" style="158" bestFit="1" customWidth="1"/>
    <col min="12292" max="12292" width="14.42578125" style="158" customWidth="1"/>
    <col min="12293" max="12293" width="13.5703125" style="158" customWidth="1"/>
    <col min="12294" max="12294" width="12.42578125" style="158" customWidth="1"/>
    <col min="12295" max="12295" width="10.5703125" style="158" customWidth="1"/>
    <col min="12296" max="12296" width="10.5703125" style="158" bestFit="1" customWidth="1"/>
    <col min="12297" max="12544" width="11.42578125" style="158"/>
    <col min="12545" max="12545" width="24.5703125" style="158" customWidth="1"/>
    <col min="12546" max="12546" width="9.42578125" style="158" customWidth="1"/>
    <col min="12547" max="12547" width="25" style="158" bestFit="1" customWidth="1"/>
    <col min="12548" max="12548" width="14.42578125" style="158" customWidth="1"/>
    <col min="12549" max="12549" width="13.5703125" style="158" customWidth="1"/>
    <col min="12550" max="12550" width="12.42578125" style="158" customWidth="1"/>
    <col min="12551" max="12551" width="10.5703125" style="158" customWidth="1"/>
    <col min="12552" max="12552" width="10.5703125" style="158" bestFit="1" customWidth="1"/>
    <col min="12553" max="12800" width="11.42578125" style="158"/>
    <col min="12801" max="12801" width="24.5703125" style="158" customWidth="1"/>
    <col min="12802" max="12802" width="9.42578125" style="158" customWidth="1"/>
    <col min="12803" max="12803" width="25" style="158" bestFit="1" customWidth="1"/>
    <col min="12804" max="12804" width="14.42578125" style="158" customWidth="1"/>
    <col min="12805" max="12805" width="13.5703125" style="158" customWidth="1"/>
    <col min="12806" max="12806" width="12.42578125" style="158" customWidth="1"/>
    <col min="12807" max="12807" width="10.5703125" style="158" customWidth="1"/>
    <col min="12808" max="12808" width="10.5703125" style="158" bestFit="1" customWidth="1"/>
    <col min="12809" max="13056" width="11.42578125" style="158"/>
    <col min="13057" max="13057" width="24.5703125" style="158" customWidth="1"/>
    <col min="13058" max="13058" width="9.42578125" style="158" customWidth="1"/>
    <col min="13059" max="13059" width="25" style="158" bestFit="1" customWidth="1"/>
    <col min="13060" max="13060" width="14.42578125" style="158" customWidth="1"/>
    <col min="13061" max="13061" width="13.5703125" style="158" customWidth="1"/>
    <col min="13062" max="13062" width="12.42578125" style="158" customWidth="1"/>
    <col min="13063" max="13063" width="10.5703125" style="158" customWidth="1"/>
    <col min="13064" max="13064" width="10.5703125" style="158" bestFit="1" customWidth="1"/>
    <col min="13065" max="13312" width="11.42578125" style="158"/>
    <col min="13313" max="13313" width="24.5703125" style="158" customWidth="1"/>
    <col min="13314" max="13314" width="9.42578125" style="158" customWidth="1"/>
    <col min="13315" max="13315" width="25" style="158" bestFit="1" customWidth="1"/>
    <col min="13316" max="13316" width="14.42578125" style="158" customWidth="1"/>
    <col min="13317" max="13317" width="13.5703125" style="158" customWidth="1"/>
    <col min="13318" max="13318" width="12.42578125" style="158" customWidth="1"/>
    <col min="13319" max="13319" width="10.5703125" style="158" customWidth="1"/>
    <col min="13320" max="13320" width="10.5703125" style="158" bestFit="1" customWidth="1"/>
    <col min="13321" max="13568" width="11.42578125" style="158"/>
    <col min="13569" max="13569" width="24.5703125" style="158" customWidth="1"/>
    <col min="13570" max="13570" width="9.42578125" style="158" customWidth="1"/>
    <col min="13571" max="13571" width="25" style="158" bestFit="1" customWidth="1"/>
    <col min="13572" max="13572" width="14.42578125" style="158" customWidth="1"/>
    <col min="13573" max="13573" width="13.5703125" style="158" customWidth="1"/>
    <col min="13574" max="13574" width="12.42578125" style="158" customWidth="1"/>
    <col min="13575" max="13575" width="10.5703125" style="158" customWidth="1"/>
    <col min="13576" max="13576" width="10.5703125" style="158" bestFit="1" customWidth="1"/>
    <col min="13577" max="13824" width="11.42578125" style="158"/>
    <col min="13825" max="13825" width="24.5703125" style="158" customWidth="1"/>
    <col min="13826" max="13826" width="9.42578125" style="158" customWidth="1"/>
    <col min="13827" max="13827" width="25" style="158" bestFit="1" customWidth="1"/>
    <col min="13828" max="13828" width="14.42578125" style="158" customWidth="1"/>
    <col min="13829" max="13829" width="13.5703125" style="158" customWidth="1"/>
    <col min="13830" max="13830" width="12.42578125" style="158" customWidth="1"/>
    <col min="13831" max="13831" width="10.5703125" style="158" customWidth="1"/>
    <col min="13832" max="13832" width="10.5703125" style="158" bestFit="1" customWidth="1"/>
    <col min="13833" max="14080" width="11.42578125" style="158"/>
    <col min="14081" max="14081" width="24.5703125" style="158" customWidth="1"/>
    <col min="14082" max="14082" width="9.42578125" style="158" customWidth="1"/>
    <col min="14083" max="14083" width="25" style="158" bestFit="1" customWidth="1"/>
    <col min="14084" max="14084" width="14.42578125" style="158" customWidth="1"/>
    <col min="14085" max="14085" width="13.5703125" style="158" customWidth="1"/>
    <col min="14086" max="14086" width="12.42578125" style="158" customWidth="1"/>
    <col min="14087" max="14087" width="10.5703125" style="158" customWidth="1"/>
    <col min="14088" max="14088" width="10.5703125" style="158" bestFit="1" customWidth="1"/>
    <col min="14089" max="14336" width="11.42578125" style="158"/>
    <col min="14337" max="14337" width="24.5703125" style="158" customWidth="1"/>
    <col min="14338" max="14338" width="9.42578125" style="158" customWidth="1"/>
    <col min="14339" max="14339" width="25" style="158" bestFit="1" customWidth="1"/>
    <col min="14340" max="14340" width="14.42578125" style="158" customWidth="1"/>
    <col min="14341" max="14341" width="13.5703125" style="158" customWidth="1"/>
    <col min="14342" max="14342" width="12.42578125" style="158" customWidth="1"/>
    <col min="14343" max="14343" width="10.5703125" style="158" customWidth="1"/>
    <col min="14344" max="14344" width="10.5703125" style="158" bestFit="1" customWidth="1"/>
    <col min="14345" max="14592" width="11.42578125" style="158"/>
    <col min="14593" max="14593" width="24.5703125" style="158" customWidth="1"/>
    <col min="14594" max="14594" width="9.42578125" style="158" customWidth="1"/>
    <col min="14595" max="14595" width="25" style="158" bestFit="1" customWidth="1"/>
    <col min="14596" max="14596" width="14.42578125" style="158" customWidth="1"/>
    <col min="14597" max="14597" width="13.5703125" style="158" customWidth="1"/>
    <col min="14598" max="14598" width="12.42578125" style="158" customWidth="1"/>
    <col min="14599" max="14599" width="10.5703125" style="158" customWidth="1"/>
    <col min="14600" max="14600" width="10.5703125" style="158" bestFit="1" customWidth="1"/>
    <col min="14601" max="14848" width="11.42578125" style="158"/>
    <col min="14849" max="14849" width="24.5703125" style="158" customWidth="1"/>
    <col min="14850" max="14850" width="9.42578125" style="158" customWidth="1"/>
    <col min="14851" max="14851" width="25" style="158" bestFit="1" customWidth="1"/>
    <col min="14852" max="14852" width="14.42578125" style="158" customWidth="1"/>
    <col min="14853" max="14853" width="13.5703125" style="158" customWidth="1"/>
    <col min="14854" max="14854" width="12.42578125" style="158" customWidth="1"/>
    <col min="14855" max="14855" width="10.5703125" style="158" customWidth="1"/>
    <col min="14856" max="14856" width="10.5703125" style="158" bestFit="1" customWidth="1"/>
    <col min="14857" max="15104" width="11.42578125" style="158"/>
    <col min="15105" max="15105" width="24.5703125" style="158" customWidth="1"/>
    <col min="15106" max="15106" width="9.42578125" style="158" customWidth="1"/>
    <col min="15107" max="15107" width="25" style="158" bestFit="1" customWidth="1"/>
    <col min="15108" max="15108" width="14.42578125" style="158" customWidth="1"/>
    <col min="15109" max="15109" width="13.5703125" style="158" customWidth="1"/>
    <col min="15110" max="15110" width="12.42578125" style="158" customWidth="1"/>
    <col min="15111" max="15111" width="10.5703125" style="158" customWidth="1"/>
    <col min="15112" max="15112" width="10.5703125" style="158" bestFit="1" customWidth="1"/>
    <col min="15113" max="15360" width="11.42578125" style="158"/>
    <col min="15361" max="15361" width="24.5703125" style="158" customWidth="1"/>
    <col min="15362" max="15362" width="9.42578125" style="158" customWidth="1"/>
    <col min="15363" max="15363" width="25" style="158" bestFit="1" customWidth="1"/>
    <col min="15364" max="15364" width="14.42578125" style="158" customWidth="1"/>
    <col min="15365" max="15365" width="13.5703125" style="158" customWidth="1"/>
    <col min="15366" max="15366" width="12.42578125" style="158" customWidth="1"/>
    <col min="15367" max="15367" width="10.5703125" style="158" customWidth="1"/>
    <col min="15368" max="15368" width="10.5703125" style="158" bestFit="1" customWidth="1"/>
    <col min="15369" max="15616" width="11.42578125" style="158"/>
    <col min="15617" max="15617" width="24.5703125" style="158" customWidth="1"/>
    <col min="15618" max="15618" width="9.42578125" style="158" customWidth="1"/>
    <col min="15619" max="15619" width="25" style="158" bestFit="1" customWidth="1"/>
    <col min="15620" max="15620" width="14.42578125" style="158" customWidth="1"/>
    <col min="15621" max="15621" width="13.5703125" style="158" customWidth="1"/>
    <col min="15622" max="15622" width="12.42578125" style="158" customWidth="1"/>
    <col min="15623" max="15623" width="10.5703125" style="158" customWidth="1"/>
    <col min="15624" max="15624" width="10.5703125" style="158" bestFit="1" customWidth="1"/>
    <col min="15625" max="15872" width="11.42578125" style="158"/>
    <col min="15873" max="15873" width="24.5703125" style="158" customWidth="1"/>
    <col min="15874" max="15874" width="9.42578125" style="158" customWidth="1"/>
    <col min="15875" max="15875" width="25" style="158" bestFit="1" customWidth="1"/>
    <col min="15876" max="15876" width="14.42578125" style="158" customWidth="1"/>
    <col min="15877" max="15877" width="13.5703125" style="158" customWidth="1"/>
    <col min="15878" max="15878" width="12.42578125" style="158" customWidth="1"/>
    <col min="15879" max="15879" width="10.5703125" style="158" customWidth="1"/>
    <col min="15880" max="15880" width="10.5703125" style="158" bestFit="1" customWidth="1"/>
    <col min="15881" max="16128" width="11.42578125" style="158"/>
    <col min="16129" max="16129" width="24.5703125" style="158" customWidth="1"/>
    <col min="16130" max="16130" width="9.42578125" style="158" customWidth="1"/>
    <col min="16131" max="16131" width="25" style="158" bestFit="1" customWidth="1"/>
    <col min="16132" max="16132" width="14.42578125" style="158" customWidth="1"/>
    <col min="16133" max="16133" width="13.5703125" style="158" customWidth="1"/>
    <col min="16134" max="16134" width="12.42578125" style="158" customWidth="1"/>
    <col min="16135" max="16135" width="10.5703125" style="158" customWidth="1"/>
    <col min="16136" max="16136" width="10.5703125" style="158" bestFit="1" customWidth="1"/>
    <col min="16137" max="16384" width="11.42578125" style="158"/>
  </cols>
  <sheetData>
    <row r="1" spans="1:9" s="128" customFormat="1" ht="24.75" customHeight="1" x14ac:dyDescent="0.25">
      <c r="A1" s="95" t="str">
        <f>'RECAP #XXXX.XX'!B1</f>
        <v>xxx xxxxxxxxxxxxxxxxxxxxx</v>
      </c>
      <c r="B1" s="96"/>
      <c r="C1" s="97"/>
      <c r="D1" s="97"/>
      <c r="E1" s="97"/>
      <c r="F1" s="127"/>
      <c r="G1" s="127"/>
    </row>
    <row r="2" spans="1:9" s="128" customFormat="1" ht="15.75" x14ac:dyDescent="0.25">
      <c r="A2" s="99" t="str">
        <f>'RECAP #XXXX.XX'!B2</f>
        <v>Project # xxxx.xx</v>
      </c>
      <c r="B2" s="98"/>
      <c r="C2" s="97"/>
      <c r="D2" s="97"/>
      <c r="E2" s="97"/>
      <c r="F2" s="127"/>
      <c r="G2" s="127"/>
    </row>
    <row r="3" spans="1:9" s="128" customFormat="1" ht="15.75" x14ac:dyDescent="0.25">
      <c r="A3" s="100" t="str">
        <f>'RECAP #XXXX.XX'!B3</f>
        <v>Program code xxxxxx</v>
      </c>
      <c r="B3" s="98"/>
      <c r="C3" s="97"/>
      <c r="D3" s="101" t="str">
        <f>'RECAP #XXXX.XX'!E3</f>
        <v>Major Program xxxx</v>
      </c>
      <c r="E3" s="97"/>
      <c r="F3" s="127"/>
      <c r="G3" s="127"/>
    </row>
    <row r="4" spans="1:9" s="128" customFormat="1" ht="15.75" x14ac:dyDescent="0.25">
      <c r="A4" s="129" t="s">
        <v>40</v>
      </c>
      <c r="B4" s="130"/>
      <c r="C4" s="131"/>
      <c r="D4" s="132" t="s">
        <v>41</v>
      </c>
      <c r="E4" s="133"/>
      <c r="F4" s="127"/>
      <c r="G4" s="127"/>
    </row>
    <row r="5" spans="1:9" s="128" customFormat="1" ht="15.75" x14ac:dyDescent="0.25">
      <c r="A5" s="134" t="s">
        <v>60</v>
      </c>
      <c r="B5" s="135"/>
      <c r="C5" s="136"/>
      <c r="D5" s="137"/>
      <c r="E5" s="138"/>
      <c r="F5" s="139"/>
      <c r="G5" s="140"/>
      <c r="H5" s="135"/>
    </row>
    <row r="6" spans="1:9" s="128" customFormat="1" ht="15.75" x14ac:dyDescent="0.25">
      <c r="A6" s="106" t="str">
        <f>'RECAP #XXXX.XX'!B6</f>
        <v>Project Manager - xxxxxxxxxxxxxxxxxxx</v>
      </c>
      <c r="B6" s="104"/>
      <c r="C6" s="141"/>
      <c r="D6" s="142" t="s">
        <v>42</v>
      </c>
      <c r="E6" s="143"/>
      <c r="F6" s="144"/>
      <c r="G6" s="140"/>
      <c r="H6" s="135"/>
    </row>
    <row r="7" spans="1:9" s="128" customFormat="1" ht="15.75" x14ac:dyDescent="0.25">
      <c r="B7" s="145"/>
      <c r="C7" s="145"/>
      <c r="E7" s="146"/>
      <c r="F7" s="147"/>
      <c r="G7" s="140"/>
      <c r="H7" s="135"/>
      <c r="I7" s="128" t="s">
        <v>0</v>
      </c>
    </row>
    <row r="8" spans="1:9" s="128" customFormat="1" ht="32.25" thickBot="1" x14ac:dyDescent="0.3">
      <c r="A8" s="148" t="s">
        <v>43</v>
      </c>
      <c r="B8" s="149" t="s">
        <v>44</v>
      </c>
      <c r="C8" s="150" t="s">
        <v>45</v>
      </c>
      <c r="D8" s="151" t="s">
        <v>46</v>
      </c>
      <c r="E8" s="151" t="s">
        <v>47</v>
      </c>
      <c r="F8" s="151" t="s">
        <v>48</v>
      </c>
      <c r="G8" s="151" t="s">
        <v>49</v>
      </c>
      <c r="H8" s="151" t="s">
        <v>50</v>
      </c>
      <c r="I8" s="128" t="s">
        <v>0</v>
      </c>
    </row>
    <row r="9" spans="1:9" x14ac:dyDescent="0.2">
      <c r="A9" s="152"/>
      <c r="B9" s="153"/>
      <c r="C9" s="154"/>
      <c r="D9" s="155"/>
      <c r="E9" s="156">
        <f>D9</f>
        <v>0</v>
      </c>
      <c r="F9" s="157"/>
      <c r="G9" s="157"/>
      <c r="H9" s="157">
        <f>E9</f>
        <v>0</v>
      </c>
    </row>
    <row r="10" spans="1:9" x14ac:dyDescent="0.2">
      <c r="A10" s="152"/>
      <c r="B10" s="159"/>
      <c r="C10" s="154"/>
      <c r="D10" s="156"/>
      <c r="E10" s="156">
        <f t="shared" ref="E10:E21" si="0">E9+D10</f>
        <v>0</v>
      </c>
      <c r="F10" s="160"/>
      <c r="G10" s="157">
        <f t="shared" ref="G10:G21" si="1">G9+F10</f>
        <v>0</v>
      </c>
      <c r="H10" s="157">
        <f t="shared" ref="H10:H21" si="2">H9-F10+D10</f>
        <v>0</v>
      </c>
    </row>
    <row r="11" spans="1:9" x14ac:dyDescent="0.2">
      <c r="A11" s="152"/>
      <c r="B11" s="153"/>
      <c r="C11" s="154"/>
      <c r="D11" s="156"/>
      <c r="E11" s="156">
        <f t="shared" si="0"/>
        <v>0</v>
      </c>
      <c r="F11" s="160"/>
      <c r="G11" s="157">
        <f t="shared" si="1"/>
        <v>0</v>
      </c>
      <c r="H11" s="157">
        <f t="shared" si="2"/>
        <v>0</v>
      </c>
    </row>
    <row r="12" spans="1:9" x14ac:dyDescent="0.2">
      <c r="A12" s="152"/>
      <c r="B12" s="153"/>
      <c r="C12" s="154"/>
      <c r="D12" s="156"/>
      <c r="E12" s="156">
        <f t="shared" si="0"/>
        <v>0</v>
      </c>
      <c r="F12" s="160"/>
      <c r="G12" s="157">
        <f t="shared" si="1"/>
        <v>0</v>
      </c>
      <c r="H12" s="157">
        <f t="shared" si="2"/>
        <v>0</v>
      </c>
    </row>
    <row r="13" spans="1:9" x14ac:dyDescent="0.2">
      <c r="A13" s="152"/>
      <c r="B13" s="153"/>
      <c r="C13" s="154"/>
      <c r="D13" s="156"/>
      <c r="E13" s="156">
        <f t="shared" si="0"/>
        <v>0</v>
      </c>
      <c r="F13" s="160"/>
      <c r="G13" s="157">
        <f t="shared" si="1"/>
        <v>0</v>
      </c>
      <c r="H13" s="157">
        <f t="shared" si="2"/>
        <v>0</v>
      </c>
    </row>
    <row r="14" spans="1:9" x14ac:dyDescent="0.2">
      <c r="A14" s="152"/>
      <c r="B14" s="153"/>
      <c r="C14" s="154"/>
      <c r="D14" s="156"/>
      <c r="E14" s="156">
        <f t="shared" si="0"/>
        <v>0</v>
      </c>
      <c r="F14" s="157"/>
      <c r="G14" s="157">
        <f t="shared" si="1"/>
        <v>0</v>
      </c>
      <c r="H14" s="157">
        <f t="shared" si="2"/>
        <v>0</v>
      </c>
    </row>
    <row r="15" spans="1:9" x14ac:dyDescent="0.2">
      <c r="A15" s="152"/>
      <c r="B15" s="153"/>
      <c r="C15" s="154"/>
      <c r="D15" s="156"/>
      <c r="E15" s="156">
        <f t="shared" si="0"/>
        <v>0</v>
      </c>
      <c r="F15" s="160"/>
      <c r="G15" s="157">
        <f t="shared" si="1"/>
        <v>0</v>
      </c>
      <c r="H15" s="157">
        <f t="shared" si="2"/>
        <v>0</v>
      </c>
    </row>
    <row r="16" spans="1:9" x14ac:dyDescent="0.2">
      <c r="A16" s="152"/>
      <c r="B16" s="153"/>
      <c r="C16" s="154"/>
      <c r="D16" s="156"/>
      <c r="E16" s="156">
        <f t="shared" si="0"/>
        <v>0</v>
      </c>
      <c r="F16" s="160"/>
      <c r="G16" s="157">
        <f t="shared" si="1"/>
        <v>0</v>
      </c>
      <c r="H16" s="157">
        <f t="shared" si="2"/>
        <v>0</v>
      </c>
    </row>
    <row r="17" spans="1:8" x14ac:dyDescent="0.2">
      <c r="A17" s="152"/>
      <c r="B17" s="153"/>
      <c r="C17" s="154"/>
      <c r="D17" s="156"/>
      <c r="E17" s="156">
        <f t="shared" si="0"/>
        <v>0</v>
      </c>
      <c r="F17" s="160"/>
      <c r="G17" s="157">
        <f t="shared" si="1"/>
        <v>0</v>
      </c>
      <c r="H17" s="157">
        <f t="shared" si="2"/>
        <v>0</v>
      </c>
    </row>
    <row r="18" spans="1:8" x14ac:dyDescent="0.2">
      <c r="A18" s="152"/>
      <c r="B18" s="153"/>
      <c r="C18" s="154"/>
      <c r="D18" s="156"/>
      <c r="E18" s="156">
        <f t="shared" si="0"/>
        <v>0</v>
      </c>
      <c r="F18" s="160"/>
      <c r="G18" s="157">
        <f t="shared" si="1"/>
        <v>0</v>
      </c>
      <c r="H18" s="157">
        <f t="shared" si="2"/>
        <v>0</v>
      </c>
    </row>
    <row r="19" spans="1:8" x14ac:dyDescent="0.2">
      <c r="A19" s="152"/>
      <c r="B19" s="153"/>
      <c r="C19" s="154"/>
      <c r="D19" s="156"/>
      <c r="E19" s="156">
        <f t="shared" si="0"/>
        <v>0</v>
      </c>
      <c r="F19" s="157"/>
      <c r="G19" s="157">
        <f t="shared" si="1"/>
        <v>0</v>
      </c>
      <c r="H19" s="157">
        <f t="shared" si="2"/>
        <v>0</v>
      </c>
    </row>
    <row r="20" spans="1:8" x14ac:dyDescent="0.2">
      <c r="A20" s="152"/>
      <c r="B20" s="153"/>
      <c r="C20" s="154"/>
      <c r="D20" s="156"/>
      <c r="E20" s="156">
        <f t="shared" si="0"/>
        <v>0</v>
      </c>
      <c r="F20" s="157"/>
      <c r="G20" s="157">
        <f t="shared" si="1"/>
        <v>0</v>
      </c>
      <c r="H20" s="157">
        <f t="shared" si="2"/>
        <v>0</v>
      </c>
    </row>
    <row r="21" spans="1:8" x14ac:dyDescent="0.2">
      <c r="A21" s="152"/>
      <c r="B21" s="153"/>
      <c r="C21" s="161"/>
      <c r="D21" s="156"/>
      <c r="E21" s="156">
        <f t="shared" si="0"/>
        <v>0</v>
      </c>
      <c r="F21" s="157"/>
      <c r="G21" s="157">
        <f t="shared" si="1"/>
        <v>0</v>
      </c>
      <c r="H21" s="157">
        <f t="shared" si="2"/>
        <v>0</v>
      </c>
    </row>
    <row r="22" spans="1:8" x14ac:dyDescent="0.2">
      <c r="A22" s="152"/>
      <c r="B22" s="154"/>
      <c r="C22" s="162"/>
      <c r="D22" s="157"/>
      <c r="E22" s="157"/>
      <c r="F22" s="157"/>
      <c r="G22" s="157"/>
      <c r="H22" s="157"/>
    </row>
    <row r="23" spans="1:8" ht="13.5" thickBot="1" x14ac:dyDescent="0.25">
      <c r="A23" s="152"/>
      <c r="B23" s="163"/>
      <c r="C23" s="164" t="s">
        <v>51</v>
      </c>
      <c r="D23" s="165">
        <f>SUM(D9:D22)</f>
        <v>0</v>
      </c>
      <c r="E23" s="165"/>
      <c r="F23" s="165">
        <f>SUM(F9:F22)</f>
        <v>0</v>
      </c>
      <c r="G23" s="165"/>
      <c r="H23" s="165">
        <f>D23-F23</f>
        <v>0</v>
      </c>
    </row>
    <row r="24" spans="1:8" ht="13.5" thickTop="1" x14ac:dyDescent="0.2">
      <c r="A24" s="166"/>
      <c r="B24" s="154"/>
      <c r="C24" s="162"/>
      <c r="D24" s="157"/>
      <c r="E24" s="157"/>
      <c r="F24" s="157"/>
      <c r="G24" s="157"/>
      <c r="H24" s="157"/>
    </row>
    <row r="25" spans="1:8" x14ac:dyDescent="0.2">
      <c r="A25" s="166"/>
      <c r="B25" s="154"/>
      <c r="C25" s="162"/>
      <c r="D25" s="157"/>
      <c r="E25" s="157"/>
      <c r="F25" s="157"/>
      <c r="G25" s="157"/>
      <c r="H25" s="157"/>
    </row>
    <row r="26" spans="1:8" x14ac:dyDescent="0.2">
      <c r="A26" s="166"/>
      <c r="B26" s="154"/>
      <c r="C26" s="162"/>
      <c r="D26" s="157"/>
      <c r="E26" s="157"/>
      <c r="F26" s="157"/>
      <c r="G26" s="157"/>
      <c r="H26" s="157"/>
    </row>
    <row r="27" spans="1:8" x14ac:dyDescent="0.2">
      <c r="A27" s="166"/>
      <c r="B27" s="154"/>
      <c r="C27" s="162"/>
      <c r="D27" s="157"/>
      <c r="E27" s="157"/>
      <c r="F27" s="157"/>
      <c r="G27" s="157"/>
      <c r="H27" s="157"/>
    </row>
    <row r="28" spans="1:8" x14ac:dyDescent="0.2">
      <c r="A28" s="166"/>
      <c r="B28" s="154"/>
      <c r="C28" s="162"/>
      <c r="D28" s="157"/>
      <c r="E28" s="157"/>
      <c r="F28" s="157"/>
      <c r="G28" s="157"/>
      <c r="H28" s="157"/>
    </row>
    <row r="29" spans="1:8" x14ac:dyDescent="0.2">
      <c r="A29" s="166"/>
      <c r="B29" s="154"/>
      <c r="C29" s="162"/>
      <c r="D29" s="157"/>
      <c r="E29" s="157"/>
      <c r="F29" s="157"/>
      <c r="G29" s="157"/>
      <c r="H29" s="157"/>
    </row>
    <row r="30" spans="1:8" x14ac:dyDescent="0.2">
      <c r="A30" s="166"/>
      <c r="B30" s="154"/>
      <c r="C30" s="162"/>
      <c r="D30" s="157"/>
      <c r="E30" s="157"/>
      <c r="F30" s="157"/>
      <c r="G30" s="157"/>
      <c r="H30" s="157"/>
    </row>
    <row r="31" spans="1:8" x14ac:dyDescent="0.2">
      <c r="A31" s="166"/>
      <c r="B31" s="154"/>
      <c r="C31" s="162"/>
      <c r="D31" s="157"/>
      <c r="E31" s="157"/>
      <c r="F31" s="157"/>
      <c r="G31" s="157"/>
      <c r="H31" s="157"/>
    </row>
    <row r="32" spans="1:8" x14ac:dyDescent="0.2">
      <c r="A32" s="166"/>
      <c r="B32" s="154"/>
      <c r="C32" s="162"/>
      <c r="D32" s="138"/>
      <c r="E32" s="167"/>
      <c r="F32" s="168"/>
      <c r="G32" s="168"/>
      <c r="H32" s="138"/>
    </row>
    <row r="33" spans="1:8" x14ac:dyDescent="0.2">
      <c r="A33" s="166"/>
      <c r="B33" s="154"/>
      <c r="C33" s="162"/>
      <c r="D33" s="138"/>
      <c r="E33" s="167"/>
      <c r="F33" s="168"/>
      <c r="G33" s="168"/>
      <c r="H33" s="138"/>
    </row>
    <row r="34" spans="1:8" x14ac:dyDescent="0.2">
      <c r="A34" s="166"/>
      <c r="B34" s="154"/>
      <c r="C34" s="162"/>
      <c r="D34" s="138"/>
      <c r="E34" s="167"/>
      <c r="F34" s="168"/>
      <c r="G34" s="168"/>
      <c r="H34" s="138"/>
    </row>
    <row r="35" spans="1:8" x14ac:dyDescent="0.2">
      <c r="A35" s="166"/>
      <c r="B35" s="154"/>
      <c r="C35" s="162"/>
      <c r="D35" s="138"/>
      <c r="E35" s="167"/>
      <c r="F35" s="168"/>
      <c r="G35" s="168"/>
      <c r="H35" s="138"/>
    </row>
    <row r="36" spans="1:8" x14ac:dyDescent="0.2">
      <c r="A36" s="166"/>
      <c r="B36" s="154"/>
      <c r="C36" s="162"/>
      <c r="D36" s="138"/>
      <c r="E36" s="167"/>
      <c r="F36" s="168"/>
      <c r="G36" s="168"/>
      <c r="H36" s="138"/>
    </row>
    <row r="37" spans="1:8" x14ac:dyDescent="0.2">
      <c r="A37" s="166"/>
      <c r="B37" s="154"/>
      <c r="C37" s="162"/>
      <c r="D37" s="138"/>
      <c r="E37" s="167"/>
      <c r="F37" s="168"/>
      <c r="G37" s="168"/>
      <c r="H37" s="138"/>
    </row>
    <row r="38" spans="1:8" x14ac:dyDescent="0.2">
      <c r="A38" s="166"/>
      <c r="B38" s="154"/>
      <c r="C38" s="162"/>
      <c r="D38" s="138"/>
      <c r="E38" s="167"/>
      <c r="F38" s="168"/>
      <c r="G38" s="168"/>
      <c r="H38" s="138"/>
    </row>
    <row r="39" spans="1:8" x14ac:dyDescent="0.2">
      <c r="A39" s="166"/>
      <c r="B39" s="154"/>
      <c r="C39" s="162"/>
      <c r="D39" s="138"/>
      <c r="E39" s="167"/>
      <c r="F39" s="168"/>
      <c r="G39" s="168"/>
      <c r="H39" s="138"/>
    </row>
    <row r="40" spans="1:8" x14ac:dyDescent="0.2">
      <c r="A40" s="166"/>
      <c r="B40" s="154"/>
      <c r="C40" s="162"/>
      <c r="D40" s="138"/>
      <c r="E40" s="167"/>
      <c r="F40" s="168"/>
      <c r="G40" s="168"/>
      <c r="H40" s="138"/>
    </row>
    <row r="41" spans="1:8" x14ac:dyDescent="0.2">
      <c r="A41" s="166"/>
      <c r="B41" s="154"/>
      <c r="C41" s="162"/>
      <c r="D41" s="138"/>
      <c r="E41" s="167"/>
      <c r="F41" s="168"/>
      <c r="G41" s="168"/>
      <c r="H41" s="138"/>
    </row>
    <row r="42" spans="1:8" x14ac:dyDescent="0.2">
      <c r="E42" s="172"/>
    </row>
    <row r="43" spans="1:8" x14ac:dyDescent="0.2">
      <c r="E43" s="172"/>
    </row>
    <row r="44" spans="1:8" x14ac:dyDescent="0.2">
      <c r="E44" s="172"/>
    </row>
    <row r="45" spans="1:8" x14ac:dyDescent="0.2">
      <c r="E45" s="172"/>
    </row>
    <row r="46" spans="1:8" x14ac:dyDescent="0.2">
      <c r="E46" s="172"/>
    </row>
    <row r="47" spans="1:8" x14ac:dyDescent="0.2">
      <c r="E47" s="172"/>
    </row>
    <row r="48" spans="1:8" x14ac:dyDescent="0.2">
      <c r="E48" s="172"/>
    </row>
    <row r="49" spans="5:5" x14ac:dyDescent="0.2">
      <c r="E49" s="172"/>
    </row>
    <row r="50" spans="5:5" x14ac:dyDescent="0.2">
      <c r="E50" s="172"/>
    </row>
    <row r="51" spans="5:5" x14ac:dyDescent="0.2">
      <c r="E51" s="172"/>
    </row>
    <row r="52" spans="5:5" x14ac:dyDescent="0.2">
      <c r="E52" s="172"/>
    </row>
    <row r="53" spans="5:5" x14ac:dyDescent="0.2">
      <c r="E53" s="172"/>
    </row>
    <row r="54" spans="5:5" x14ac:dyDescent="0.2">
      <c r="E54" s="172"/>
    </row>
    <row r="55" spans="5:5" x14ac:dyDescent="0.2">
      <c r="E55" s="172"/>
    </row>
    <row r="56" spans="5:5" x14ac:dyDescent="0.2">
      <c r="E56" s="172"/>
    </row>
    <row r="57" spans="5:5" x14ac:dyDescent="0.2">
      <c r="E57" s="172"/>
    </row>
    <row r="58" spans="5:5" x14ac:dyDescent="0.2">
      <c r="E58" s="172"/>
    </row>
    <row r="59" spans="5:5" x14ac:dyDescent="0.2">
      <c r="E59" s="172"/>
    </row>
    <row r="60" spans="5:5" x14ac:dyDescent="0.2">
      <c r="E60" s="172"/>
    </row>
    <row r="61" spans="5:5" x14ac:dyDescent="0.2">
      <c r="E61" s="172"/>
    </row>
    <row r="62" spans="5:5" x14ac:dyDescent="0.2">
      <c r="E62" s="172"/>
    </row>
    <row r="63" spans="5:5" x14ac:dyDescent="0.2">
      <c r="E63" s="172"/>
    </row>
    <row r="64" spans="5:5" x14ac:dyDescent="0.2">
      <c r="E64" s="172"/>
    </row>
    <row r="65" spans="5:5" x14ac:dyDescent="0.2">
      <c r="E65" s="172"/>
    </row>
    <row r="66" spans="5:5" x14ac:dyDescent="0.2">
      <c r="E66" s="172"/>
    </row>
    <row r="67" spans="5:5" x14ac:dyDescent="0.2">
      <c r="E67" s="172"/>
    </row>
    <row r="68" spans="5:5" x14ac:dyDescent="0.2">
      <c r="E68" s="172"/>
    </row>
    <row r="69" spans="5:5" x14ac:dyDescent="0.2">
      <c r="E69" s="172"/>
    </row>
    <row r="70" spans="5:5" x14ac:dyDescent="0.2">
      <c r="E70" s="172"/>
    </row>
    <row r="71" spans="5:5" x14ac:dyDescent="0.2">
      <c r="E71" s="172"/>
    </row>
    <row r="72" spans="5:5" x14ac:dyDescent="0.2">
      <c r="E72" s="172"/>
    </row>
    <row r="73" spans="5:5" x14ac:dyDescent="0.2">
      <c r="E73" s="172"/>
    </row>
    <row r="74" spans="5:5" x14ac:dyDescent="0.2">
      <c r="E74" s="172"/>
    </row>
    <row r="75" spans="5:5" x14ac:dyDescent="0.2">
      <c r="E75" s="172"/>
    </row>
    <row r="76" spans="5:5" x14ac:dyDescent="0.2">
      <c r="E76" s="172"/>
    </row>
    <row r="77" spans="5:5" x14ac:dyDescent="0.2">
      <c r="E77" s="172"/>
    </row>
    <row r="78" spans="5:5" x14ac:dyDescent="0.2">
      <c r="E78" s="172"/>
    </row>
    <row r="79" spans="5:5" x14ac:dyDescent="0.2">
      <c r="E79" s="172"/>
    </row>
    <row r="80" spans="5:5" x14ac:dyDescent="0.2">
      <c r="E80" s="172"/>
    </row>
    <row r="81" spans="5:5" x14ac:dyDescent="0.2">
      <c r="E81" s="172"/>
    </row>
    <row r="82" spans="5:5" x14ac:dyDescent="0.2">
      <c r="E82" s="172"/>
    </row>
    <row r="83" spans="5:5" x14ac:dyDescent="0.2">
      <c r="E83" s="172"/>
    </row>
    <row r="84" spans="5:5" x14ac:dyDescent="0.2">
      <c r="E84" s="172"/>
    </row>
    <row r="85" spans="5:5" x14ac:dyDescent="0.2">
      <c r="E85" s="172"/>
    </row>
    <row r="86" spans="5:5" x14ac:dyDescent="0.2">
      <c r="E86" s="172"/>
    </row>
    <row r="87" spans="5:5" x14ac:dyDescent="0.2">
      <c r="E87" s="172"/>
    </row>
    <row r="88" spans="5:5" x14ac:dyDescent="0.2">
      <c r="E88" s="172"/>
    </row>
    <row r="89" spans="5:5" x14ac:dyDescent="0.2">
      <c r="E89" s="172"/>
    </row>
    <row r="90" spans="5:5" x14ac:dyDescent="0.2">
      <c r="E90" s="172"/>
    </row>
    <row r="91" spans="5:5" x14ac:dyDescent="0.2">
      <c r="E91" s="172"/>
    </row>
    <row r="92" spans="5:5" x14ac:dyDescent="0.2">
      <c r="E92" s="172"/>
    </row>
    <row r="93" spans="5:5" x14ac:dyDescent="0.2">
      <c r="E93" s="172"/>
    </row>
    <row r="94" spans="5:5" x14ac:dyDescent="0.2">
      <c r="E94" s="172"/>
    </row>
    <row r="95" spans="5:5" x14ac:dyDescent="0.2">
      <c r="E95" s="172"/>
    </row>
    <row r="96" spans="5:5" x14ac:dyDescent="0.2">
      <c r="E96" s="172"/>
    </row>
    <row r="97" spans="5:5" x14ac:dyDescent="0.2">
      <c r="E97" s="172"/>
    </row>
    <row r="98" spans="5:5" x14ac:dyDescent="0.2">
      <c r="E98" s="172"/>
    </row>
    <row r="99" spans="5:5" x14ac:dyDescent="0.2">
      <c r="E99" s="172"/>
    </row>
    <row r="100" spans="5:5" x14ac:dyDescent="0.2">
      <c r="E100" s="172"/>
    </row>
    <row r="101" spans="5:5" x14ac:dyDescent="0.2">
      <c r="E101" s="172"/>
    </row>
    <row r="102" spans="5:5" x14ac:dyDescent="0.2">
      <c r="E102" s="172"/>
    </row>
    <row r="103" spans="5:5" x14ac:dyDescent="0.2">
      <c r="E103" s="172"/>
    </row>
    <row r="104" spans="5:5" x14ac:dyDescent="0.2">
      <c r="E104" s="172"/>
    </row>
    <row r="105" spans="5:5" x14ac:dyDescent="0.2">
      <c r="E105" s="172"/>
    </row>
    <row r="106" spans="5:5" x14ac:dyDescent="0.2">
      <c r="E106" s="172"/>
    </row>
    <row r="107" spans="5:5" x14ac:dyDescent="0.2">
      <c r="E107" s="172"/>
    </row>
    <row r="108" spans="5:5" x14ac:dyDescent="0.2">
      <c r="E108" s="172"/>
    </row>
    <row r="109" spans="5:5" x14ac:dyDescent="0.2">
      <c r="E109" s="172"/>
    </row>
    <row r="110" spans="5:5" x14ac:dyDescent="0.2">
      <c r="E110" s="172"/>
    </row>
    <row r="111" spans="5:5" x14ac:dyDescent="0.2">
      <c r="E111" s="172"/>
    </row>
    <row r="112" spans="5:5" x14ac:dyDescent="0.2">
      <c r="E112" s="172"/>
    </row>
    <row r="113" spans="5:5" x14ac:dyDescent="0.2">
      <c r="E113" s="172"/>
    </row>
    <row r="114" spans="5:5" x14ac:dyDescent="0.2">
      <c r="E114" s="172"/>
    </row>
    <row r="115" spans="5:5" x14ac:dyDescent="0.2">
      <c r="E115" s="172"/>
    </row>
    <row r="116" spans="5:5" x14ac:dyDescent="0.2">
      <c r="E116" s="172"/>
    </row>
    <row r="117" spans="5:5" x14ac:dyDescent="0.2">
      <c r="E117" s="172"/>
    </row>
    <row r="118" spans="5:5" x14ac:dyDescent="0.2">
      <c r="E118" s="172"/>
    </row>
    <row r="119" spans="5:5" x14ac:dyDescent="0.2">
      <c r="E119" s="172"/>
    </row>
    <row r="120" spans="5:5" x14ac:dyDescent="0.2">
      <c r="E120" s="172"/>
    </row>
    <row r="121" spans="5:5" x14ac:dyDescent="0.2">
      <c r="E121" s="172"/>
    </row>
    <row r="122" spans="5:5" x14ac:dyDescent="0.2">
      <c r="E122" s="172"/>
    </row>
    <row r="123" spans="5:5" x14ac:dyDescent="0.2">
      <c r="E123" s="172"/>
    </row>
    <row r="124" spans="5:5" x14ac:dyDescent="0.2">
      <c r="E124" s="172"/>
    </row>
    <row r="125" spans="5:5" x14ac:dyDescent="0.2">
      <c r="E125" s="172"/>
    </row>
    <row r="126" spans="5:5" x14ac:dyDescent="0.2">
      <c r="E126" s="172"/>
    </row>
    <row r="127" spans="5:5" x14ac:dyDescent="0.2">
      <c r="E127" s="172"/>
    </row>
    <row r="128" spans="5:5" x14ac:dyDescent="0.2">
      <c r="E128" s="172"/>
    </row>
    <row r="129" spans="5:5" x14ac:dyDescent="0.2">
      <c r="E129" s="172"/>
    </row>
    <row r="130" spans="5:5" x14ac:dyDescent="0.2">
      <c r="E130" s="172"/>
    </row>
    <row r="131" spans="5:5" x14ac:dyDescent="0.2">
      <c r="E131" s="172"/>
    </row>
    <row r="132" spans="5:5" x14ac:dyDescent="0.2">
      <c r="E132" s="172"/>
    </row>
    <row r="133" spans="5:5" x14ac:dyDescent="0.2">
      <c r="E133" s="172"/>
    </row>
    <row r="134" spans="5:5" x14ac:dyDescent="0.2">
      <c r="E134" s="172"/>
    </row>
    <row r="135" spans="5:5" x14ac:dyDescent="0.2">
      <c r="E135" s="172"/>
    </row>
    <row r="136" spans="5:5" x14ac:dyDescent="0.2">
      <c r="E136" s="172"/>
    </row>
    <row r="137" spans="5:5" x14ac:dyDescent="0.2">
      <c r="E137" s="172"/>
    </row>
    <row r="138" spans="5:5" x14ac:dyDescent="0.2">
      <c r="E138" s="172"/>
    </row>
    <row r="139" spans="5:5" x14ac:dyDescent="0.2">
      <c r="E139" s="172"/>
    </row>
    <row r="140" spans="5:5" x14ac:dyDescent="0.2">
      <c r="E140" s="172"/>
    </row>
    <row r="141" spans="5:5" x14ac:dyDescent="0.2">
      <c r="E141" s="172"/>
    </row>
    <row r="142" spans="5:5" x14ac:dyDescent="0.2">
      <c r="E142" s="172"/>
    </row>
    <row r="143" spans="5:5" x14ac:dyDescent="0.2">
      <c r="E143" s="172"/>
    </row>
    <row r="144" spans="5:5" x14ac:dyDescent="0.2">
      <c r="E144" s="172"/>
    </row>
    <row r="145" spans="5:5" x14ac:dyDescent="0.2">
      <c r="E145" s="172"/>
    </row>
    <row r="146" spans="5:5" x14ac:dyDescent="0.2">
      <c r="E146" s="172"/>
    </row>
    <row r="147" spans="5:5" x14ac:dyDescent="0.2">
      <c r="E147" s="172"/>
    </row>
    <row r="148" spans="5:5" x14ac:dyDescent="0.2">
      <c r="E148" s="172"/>
    </row>
    <row r="149" spans="5:5" x14ac:dyDescent="0.2">
      <c r="E149" s="172"/>
    </row>
    <row r="150" spans="5:5" x14ac:dyDescent="0.2">
      <c r="E150" s="172"/>
    </row>
    <row r="151" spans="5:5" x14ac:dyDescent="0.2">
      <c r="E151" s="172"/>
    </row>
    <row r="152" spans="5:5" x14ac:dyDescent="0.2">
      <c r="E152" s="172"/>
    </row>
    <row r="153" spans="5:5" x14ac:dyDescent="0.2">
      <c r="E153" s="172"/>
    </row>
    <row r="154" spans="5:5" x14ac:dyDescent="0.2">
      <c r="E154" s="172"/>
    </row>
    <row r="155" spans="5:5" x14ac:dyDescent="0.2">
      <c r="E155" s="172"/>
    </row>
    <row r="156" spans="5:5" x14ac:dyDescent="0.2">
      <c r="E156" s="172"/>
    </row>
    <row r="157" spans="5:5" x14ac:dyDescent="0.2">
      <c r="E157" s="172"/>
    </row>
    <row r="158" spans="5:5" x14ac:dyDescent="0.2">
      <c r="E158" s="172"/>
    </row>
    <row r="159" spans="5:5" x14ac:dyDescent="0.2">
      <c r="E159" s="172"/>
    </row>
    <row r="160" spans="5:5" x14ac:dyDescent="0.2">
      <c r="E160" s="172"/>
    </row>
    <row r="161" spans="5:5" x14ac:dyDescent="0.2">
      <c r="E161" s="172"/>
    </row>
    <row r="162" spans="5:5" x14ac:dyDescent="0.2">
      <c r="E162" s="172"/>
    </row>
    <row r="163" spans="5:5" x14ac:dyDescent="0.2">
      <c r="E163" s="172"/>
    </row>
    <row r="164" spans="5:5" x14ac:dyDescent="0.2">
      <c r="E164" s="172"/>
    </row>
    <row r="165" spans="5:5" x14ac:dyDescent="0.2">
      <c r="E165" s="172"/>
    </row>
    <row r="166" spans="5:5" x14ac:dyDescent="0.2">
      <c r="E166" s="172"/>
    </row>
    <row r="167" spans="5:5" x14ac:dyDescent="0.2">
      <c r="E167" s="172"/>
    </row>
    <row r="168" spans="5:5" x14ac:dyDescent="0.2">
      <c r="E168" s="172"/>
    </row>
    <row r="169" spans="5:5" x14ac:dyDescent="0.2">
      <c r="E169" s="172"/>
    </row>
    <row r="170" spans="5:5" x14ac:dyDescent="0.2">
      <c r="E170" s="172"/>
    </row>
    <row r="171" spans="5:5" x14ac:dyDescent="0.2">
      <c r="E171" s="172"/>
    </row>
    <row r="172" spans="5:5" x14ac:dyDescent="0.2">
      <c r="E172" s="172"/>
    </row>
    <row r="173" spans="5:5" x14ac:dyDescent="0.2">
      <c r="E173" s="172"/>
    </row>
    <row r="174" spans="5:5" x14ac:dyDescent="0.2">
      <c r="E174" s="172"/>
    </row>
    <row r="175" spans="5:5" x14ac:dyDescent="0.2">
      <c r="E175" s="172"/>
    </row>
    <row r="176" spans="5:5" x14ac:dyDescent="0.2">
      <c r="E176" s="172"/>
    </row>
    <row r="177" spans="5:5" x14ac:dyDescent="0.2">
      <c r="E177" s="172"/>
    </row>
    <row r="178" spans="5:5" x14ac:dyDescent="0.2">
      <c r="E178" s="172"/>
    </row>
    <row r="179" spans="5:5" x14ac:dyDescent="0.2">
      <c r="E179" s="172"/>
    </row>
    <row r="180" spans="5:5" x14ac:dyDescent="0.2">
      <c r="E180" s="172"/>
    </row>
    <row r="181" spans="5:5" x14ac:dyDescent="0.2">
      <c r="E181" s="172"/>
    </row>
    <row r="182" spans="5:5" x14ac:dyDescent="0.2">
      <c r="E182" s="172"/>
    </row>
    <row r="183" spans="5:5" x14ac:dyDescent="0.2">
      <c r="E183" s="172"/>
    </row>
    <row r="184" spans="5:5" x14ac:dyDescent="0.2">
      <c r="E184" s="172"/>
    </row>
    <row r="185" spans="5:5" x14ac:dyDescent="0.2">
      <c r="E185" s="172"/>
    </row>
    <row r="186" spans="5:5" x14ac:dyDescent="0.2">
      <c r="E186" s="172"/>
    </row>
    <row r="187" spans="5:5" x14ac:dyDescent="0.2">
      <c r="E187" s="172"/>
    </row>
    <row r="188" spans="5:5" x14ac:dyDescent="0.2">
      <c r="E188" s="172"/>
    </row>
    <row r="189" spans="5:5" x14ac:dyDescent="0.2">
      <c r="E189" s="172"/>
    </row>
    <row r="190" spans="5:5" x14ac:dyDescent="0.2">
      <c r="E190" s="172"/>
    </row>
    <row r="191" spans="5:5" x14ac:dyDescent="0.2">
      <c r="E191" s="172"/>
    </row>
    <row r="192" spans="5:5" x14ac:dyDescent="0.2">
      <c r="E192" s="172"/>
    </row>
    <row r="193" spans="5:5" x14ac:dyDescent="0.2">
      <c r="E193" s="172"/>
    </row>
    <row r="194" spans="5:5" x14ac:dyDescent="0.2">
      <c r="E194" s="172"/>
    </row>
    <row r="195" spans="5:5" x14ac:dyDescent="0.2">
      <c r="E195" s="172"/>
    </row>
    <row r="196" spans="5:5" x14ac:dyDescent="0.2">
      <c r="E196" s="172"/>
    </row>
    <row r="197" spans="5:5" x14ac:dyDescent="0.2">
      <c r="E197" s="172"/>
    </row>
    <row r="198" spans="5:5" x14ac:dyDescent="0.2">
      <c r="E198" s="172"/>
    </row>
    <row r="199" spans="5:5" x14ac:dyDescent="0.2">
      <c r="E199" s="172"/>
    </row>
    <row r="200" spans="5:5" x14ac:dyDescent="0.2">
      <c r="E200" s="172"/>
    </row>
    <row r="201" spans="5:5" x14ac:dyDescent="0.2">
      <c r="E201" s="172"/>
    </row>
    <row r="202" spans="5:5" x14ac:dyDescent="0.2">
      <c r="E202" s="172"/>
    </row>
    <row r="203" spans="5:5" x14ac:dyDescent="0.2">
      <c r="E203" s="172"/>
    </row>
    <row r="204" spans="5:5" x14ac:dyDescent="0.2">
      <c r="E204" s="172"/>
    </row>
    <row r="205" spans="5:5" x14ac:dyDescent="0.2">
      <c r="E205" s="172"/>
    </row>
    <row r="206" spans="5:5" x14ac:dyDescent="0.2">
      <c r="E206" s="172"/>
    </row>
    <row r="207" spans="5:5" x14ac:dyDescent="0.2">
      <c r="E207" s="172"/>
    </row>
    <row r="208" spans="5:5" x14ac:dyDescent="0.2">
      <c r="E208" s="172"/>
    </row>
    <row r="209" spans="5:5" x14ac:dyDescent="0.2">
      <c r="E209" s="172"/>
    </row>
    <row r="210" spans="5:5" x14ac:dyDescent="0.2">
      <c r="E210" s="172"/>
    </row>
    <row r="211" spans="5:5" x14ac:dyDescent="0.2">
      <c r="E211" s="172"/>
    </row>
    <row r="212" spans="5:5" x14ac:dyDescent="0.2">
      <c r="E212" s="172"/>
    </row>
    <row r="213" spans="5:5" x14ac:dyDescent="0.2">
      <c r="E213" s="172"/>
    </row>
    <row r="214" spans="5:5" x14ac:dyDescent="0.2">
      <c r="E214" s="172"/>
    </row>
    <row r="215" spans="5:5" x14ac:dyDescent="0.2">
      <c r="E215" s="172"/>
    </row>
    <row r="216" spans="5:5" x14ac:dyDescent="0.2">
      <c r="E216" s="172"/>
    </row>
    <row r="217" spans="5:5" x14ac:dyDescent="0.2">
      <c r="E217" s="172"/>
    </row>
    <row r="218" spans="5:5" x14ac:dyDescent="0.2">
      <c r="E218" s="172"/>
    </row>
    <row r="219" spans="5:5" x14ac:dyDescent="0.2">
      <c r="E219" s="172"/>
    </row>
    <row r="220" spans="5:5" x14ac:dyDescent="0.2">
      <c r="E220" s="172"/>
    </row>
    <row r="221" spans="5:5" x14ac:dyDescent="0.2">
      <c r="E221" s="172"/>
    </row>
    <row r="222" spans="5:5" x14ac:dyDescent="0.2">
      <c r="E222" s="172"/>
    </row>
    <row r="223" spans="5:5" x14ac:dyDescent="0.2">
      <c r="E223" s="172"/>
    </row>
    <row r="224" spans="5:5" x14ac:dyDescent="0.2">
      <c r="E224" s="172"/>
    </row>
    <row r="225" spans="5:5" x14ac:dyDescent="0.2">
      <c r="E225" s="172"/>
    </row>
    <row r="226" spans="5:5" x14ac:dyDescent="0.2">
      <c r="E226" s="172"/>
    </row>
    <row r="227" spans="5:5" x14ac:dyDescent="0.2">
      <c r="E227" s="172"/>
    </row>
    <row r="228" spans="5:5" x14ac:dyDescent="0.2">
      <c r="E228" s="172"/>
    </row>
    <row r="229" spans="5:5" x14ac:dyDescent="0.2">
      <c r="E229" s="172"/>
    </row>
    <row r="230" spans="5:5" x14ac:dyDescent="0.2">
      <c r="E230" s="172"/>
    </row>
    <row r="231" spans="5:5" x14ac:dyDescent="0.2">
      <c r="E231" s="172"/>
    </row>
    <row r="232" spans="5:5" x14ac:dyDescent="0.2">
      <c r="E232" s="172"/>
    </row>
    <row r="233" spans="5:5" x14ac:dyDescent="0.2">
      <c r="E233" s="172"/>
    </row>
    <row r="234" spans="5:5" x14ac:dyDescent="0.2">
      <c r="E234" s="172"/>
    </row>
    <row r="235" spans="5:5" x14ac:dyDescent="0.2">
      <c r="E235" s="172"/>
    </row>
    <row r="236" spans="5:5" x14ac:dyDescent="0.2">
      <c r="E236" s="172"/>
    </row>
    <row r="237" spans="5:5" x14ac:dyDescent="0.2">
      <c r="E237" s="172"/>
    </row>
    <row r="238" spans="5:5" x14ac:dyDescent="0.2">
      <c r="E238" s="172"/>
    </row>
    <row r="239" spans="5:5" x14ac:dyDescent="0.2">
      <c r="E239" s="172"/>
    </row>
    <row r="240" spans="5:5" x14ac:dyDescent="0.2">
      <c r="E240" s="172"/>
    </row>
    <row r="241" spans="5:5" x14ac:dyDescent="0.2">
      <c r="E241" s="172"/>
    </row>
    <row r="242" spans="5:5" x14ac:dyDescent="0.2">
      <c r="E242" s="172"/>
    </row>
    <row r="243" spans="5:5" x14ac:dyDescent="0.2">
      <c r="E243" s="172"/>
    </row>
    <row r="244" spans="5:5" x14ac:dyDescent="0.2">
      <c r="E244" s="172"/>
    </row>
    <row r="245" spans="5:5" x14ac:dyDescent="0.2">
      <c r="E245" s="172"/>
    </row>
    <row r="246" spans="5:5" x14ac:dyDescent="0.2">
      <c r="E246" s="172"/>
    </row>
    <row r="247" spans="5:5" x14ac:dyDescent="0.2">
      <c r="E247" s="172"/>
    </row>
    <row r="248" spans="5:5" x14ac:dyDescent="0.2">
      <c r="E248" s="172"/>
    </row>
    <row r="249" spans="5:5" x14ac:dyDescent="0.2">
      <c r="E249" s="172"/>
    </row>
    <row r="250" spans="5:5" x14ac:dyDescent="0.2">
      <c r="E250" s="172"/>
    </row>
    <row r="251" spans="5:5" x14ac:dyDescent="0.2">
      <c r="E251" s="172"/>
    </row>
    <row r="252" spans="5:5" x14ac:dyDescent="0.2">
      <c r="E252" s="172"/>
    </row>
    <row r="253" spans="5:5" x14ac:dyDescent="0.2">
      <c r="E253" s="172"/>
    </row>
    <row r="254" spans="5:5" x14ac:dyDescent="0.2">
      <c r="E254" s="172"/>
    </row>
    <row r="255" spans="5:5" x14ac:dyDescent="0.2">
      <c r="E255" s="172"/>
    </row>
    <row r="256" spans="5:5" x14ac:dyDescent="0.2">
      <c r="E256" s="172"/>
    </row>
    <row r="257" spans="5:5" x14ac:dyDescent="0.2">
      <c r="E257" s="172"/>
    </row>
    <row r="258" spans="5:5" x14ac:dyDescent="0.2">
      <c r="E258" s="172"/>
    </row>
    <row r="259" spans="5:5" x14ac:dyDescent="0.2">
      <c r="E259" s="172"/>
    </row>
    <row r="260" spans="5:5" x14ac:dyDescent="0.2">
      <c r="E260" s="172"/>
    </row>
    <row r="261" spans="5:5" x14ac:dyDescent="0.2">
      <c r="E261" s="172"/>
    </row>
    <row r="262" spans="5:5" x14ac:dyDescent="0.2">
      <c r="E262" s="172"/>
    </row>
    <row r="263" spans="5:5" x14ac:dyDescent="0.2">
      <c r="E263" s="172"/>
    </row>
    <row r="264" spans="5:5" x14ac:dyDescent="0.2">
      <c r="E264" s="172"/>
    </row>
    <row r="265" spans="5:5" x14ac:dyDescent="0.2">
      <c r="E265" s="172"/>
    </row>
    <row r="266" spans="5:5" x14ac:dyDescent="0.2">
      <c r="E266" s="172"/>
    </row>
    <row r="267" spans="5:5" x14ac:dyDescent="0.2">
      <c r="E267" s="172"/>
    </row>
    <row r="268" spans="5:5" x14ac:dyDescent="0.2">
      <c r="E268" s="172"/>
    </row>
    <row r="269" spans="5:5" x14ac:dyDescent="0.2">
      <c r="E269" s="172"/>
    </row>
    <row r="270" spans="5:5" x14ac:dyDescent="0.2">
      <c r="E270" s="172"/>
    </row>
    <row r="271" spans="5:5" x14ac:dyDescent="0.2">
      <c r="E271" s="172"/>
    </row>
    <row r="272" spans="5:5" x14ac:dyDescent="0.2">
      <c r="E272" s="172"/>
    </row>
    <row r="273" spans="5:5" x14ac:dyDescent="0.2">
      <c r="E273" s="172"/>
    </row>
    <row r="274" spans="5:5" x14ac:dyDescent="0.2">
      <c r="E274" s="172"/>
    </row>
    <row r="275" spans="5:5" x14ac:dyDescent="0.2">
      <c r="E275" s="172"/>
    </row>
    <row r="276" spans="5:5" x14ac:dyDescent="0.2">
      <c r="E276" s="172"/>
    </row>
    <row r="277" spans="5:5" x14ac:dyDescent="0.2">
      <c r="E277" s="172"/>
    </row>
    <row r="278" spans="5:5" x14ac:dyDescent="0.2">
      <c r="E278" s="172"/>
    </row>
    <row r="279" spans="5:5" x14ac:dyDescent="0.2">
      <c r="E279" s="172"/>
    </row>
    <row r="280" spans="5:5" x14ac:dyDescent="0.2">
      <c r="E280" s="172"/>
    </row>
    <row r="281" spans="5:5" x14ac:dyDescent="0.2">
      <c r="E281" s="172"/>
    </row>
    <row r="282" spans="5:5" x14ac:dyDescent="0.2">
      <c r="E282" s="172"/>
    </row>
    <row r="283" spans="5:5" x14ac:dyDescent="0.2">
      <c r="E283" s="172"/>
    </row>
    <row r="284" spans="5:5" x14ac:dyDescent="0.2">
      <c r="E284" s="172"/>
    </row>
    <row r="285" spans="5:5" x14ac:dyDescent="0.2">
      <c r="E285" s="172"/>
    </row>
    <row r="286" spans="5:5" x14ac:dyDescent="0.2">
      <c r="E286" s="172"/>
    </row>
    <row r="287" spans="5:5" x14ac:dyDescent="0.2">
      <c r="E287" s="172"/>
    </row>
    <row r="288" spans="5:5" x14ac:dyDescent="0.2">
      <c r="E288" s="172"/>
    </row>
    <row r="289" spans="5:5" x14ac:dyDescent="0.2">
      <c r="E289" s="172"/>
    </row>
    <row r="290" spans="5:5" x14ac:dyDescent="0.2">
      <c r="E290" s="172"/>
    </row>
    <row r="291" spans="5:5" x14ac:dyDescent="0.2">
      <c r="E291" s="172"/>
    </row>
    <row r="292" spans="5:5" x14ac:dyDescent="0.2">
      <c r="E292" s="172"/>
    </row>
    <row r="293" spans="5:5" x14ac:dyDescent="0.2">
      <c r="E293" s="172"/>
    </row>
    <row r="294" spans="5:5" x14ac:dyDescent="0.2">
      <c r="E294" s="172"/>
    </row>
    <row r="295" spans="5:5" x14ac:dyDescent="0.2">
      <c r="E295" s="172"/>
    </row>
    <row r="296" spans="5:5" x14ac:dyDescent="0.2">
      <c r="E296" s="172"/>
    </row>
    <row r="297" spans="5:5" x14ac:dyDescent="0.2">
      <c r="E297" s="172"/>
    </row>
    <row r="298" spans="5:5" x14ac:dyDescent="0.2">
      <c r="E298" s="172"/>
    </row>
    <row r="299" spans="5:5" x14ac:dyDescent="0.2">
      <c r="E299" s="172"/>
    </row>
    <row r="300" spans="5:5" x14ac:dyDescent="0.2">
      <c r="E300" s="172"/>
    </row>
    <row r="301" spans="5:5" x14ac:dyDescent="0.2">
      <c r="E301" s="172"/>
    </row>
    <row r="302" spans="5:5" x14ac:dyDescent="0.2">
      <c r="E302" s="172"/>
    </row>
    <row r="303" spans="5:5" x14ac:dyDescent="0.2">
      <c r="E303" s="172"/>
    </row>
    <row r="304" spans="5:5" x14ac:dyDescent="0.2">
      <c r="E304" s="172"/>
    </row>
    <row r="305" spans="5:5" x14ac:dyDescent="0.2">
      <c r="E305" s="172"/>
    </row>
    <row r="306" spans="5:5" x14ac:dyDescent="0.2">
      <c r="E306" s="172"/>
    </row>
    <row r="307" spans="5:5" x14ac:dyDescent="0.2">
      <c r="E307" s="172"/>
    </row>
    <row r="308" spans="5:5" x14ac:dyDescent="0.2">
      <c r="E308" s="172"/>
    </row>
    <row r="309" spans="5:5" x14ac:dyDescent="0.2">
      <c r="E309" s="172"/>
    </row>
    <row r="310" spans="5:5" x14ac:dyDescent="0.2">
      <c r="E310" s="172"/>
    </row>
    <row r="311" spans="5:5" x14ac:dyDescent="0.2">
      <c r="E311" s="172"/>
    </row>
    <row r="312" spans="5:5" x14ac:dyDescent="0.2">
      <c r="E312" s="172"/>
    </row>
    <row r="313" spans="5:5" x14ac:dyDescent="0.2">
      <c r="E313" s="172"/>
    </row>
    <row r="314" spans="5:5" x14ac:dyDescent="0.2">
      <c r="E314" s="172"/>
    </row>
    <row r="315" spans="5:5" x14ac:dyDescent="0.2">
      <c r="E315" s="172"/>
    </row>
    <row r="316" spans="5:5" x14ac:dyDescent="0.2">
      <c r="E316" s="172"/>
    </row>
    <row r="317" spans="5:5" x14ac:dyDescent="0.2">
      <c r="E317" s="172"/>
    </row>
    <row r="318" spans="5:5" x14ac:dyDescent="0.2">
      <c r="E318" s="172"/>
    </row>
    <row r="319" spans="5:5" x14ac:dyDescent="0.2">
      <c r="E319" s="172"/>
    </row>
    <row r="320" spans="5:5" x14ac:dyDescent="0.2">
      <c r="E320" s="172"/>
    </row>
    <row r="321" spans="5:5" x14ac:dyDescent="0.2">
      <c r="E321" s="172"/>
    </row>
    <row r="322" spans="5:5" x14ac:dyDescent="0.2">
      <c r="E322" s="172"/>
    </row>
    <row r="323" spans="5:5" x14ac:dyDescent="0.2">
      <c r="E323" s="172"/>
    </row>
    <row r="324" spans="5:5" x14ac:dyDescent="0.2">
      <c r="E324" s="172"/>
    </row>
    <row r="325" spans="5:5" x14ac:dyDescent="0.2">
      <c r="E325" s="172"/>
    </row>
    <row r="326" spans="5:5" x14ac:dyDescent="0.2">
      <c r="E326" s="172"/>
    </row>
    <row r="327" spans="5:5" x14ac:dyDescent="0.2">
      <c r="E327" s="172"/>
    </row>
    <row r="328" spans="5:5" x14ac:dyDescent="0.2">
      <c r="E328" s="172"/>
    </row>
    <row r="329" spans="5:5" x14ac:dyDescent="0.2">
      <c r="E329" s="172"/>
    </row>
    <row r="330" spans="5:5" x14ac:dyDescent="0.2">
      <c r="E330" s="172"/>
    </row>
    <row r="331" spans="5:5" x14ac:dyDescent="0.2">
      <c r="E331" s="172"/>
    </row>
    <row r="332" spans="5:5" x14ac:dyDescent="0.2">
      <c r="E332" s="172"/>
    </row>
    <row r="333" spans="5:5" x14ac:dyDescent="0.2">
      <c r="E333" s="172"/>
    </row>
    <row r="334" spans="5:5" x14ac:dyDescent="0.2">
      <c r="E334" s="172"/>
    </row>
    <row r="335" spans="5:5" x14ac:dyDescent="0.2">
      <c r="E335" s="172"/>
    </row>
    <row r="336" spans="5:5" x14ac:dyDescent="0.2">
      <c r="E336" s="172"/>
    </row>
    <row r="337" spans="5:5" x14ac:dyDescent="0.2">
      <c r="E337" s="172"/>
    </row>
    <row r="338" spans="5:5" x14ac:dyDescent="0.2">
      <c r="E338" s="172"/>
    </row>
    <row r="339" spans="5:5" x14ac:dyDescent="0.2">
      <c r="E339" s="172"/>
    </row>
    <row r="340" spans="5:5" x14ac:dyDescent="0.2">
      <c r="E340" s="172"/>
    </row>
    <row r="341" spans="5:5" x14ac:dyDescent="0.2">
      <c r="E341" s="172"/>
    </row>
    <row r="342" spans="5:5" x14ac:dyDescent="0.2">
      <c r="E342" s="172"/>
    </row>
    <row r="343" spans="5:5" x14ac:dyDescent="0.2">
      <c r="E343" s="172"/>
    </row>
    <row r="344" spans="5:5" x14ac:dyDescent="0.2">
      <c r="E344" s="172"/>
    </row>
    <row r="345" spans="5:5" x14ac:dyDescent="0.2">
      <c r="E345" s="172"/>
    </row>
    <row r="346" spans="5:5" x14ac:dyDescent="0.2">
      <c r="E346" s="172"/>
    </row>
    <row r="347" spans="5:5" x14ac:dyDescent="0.2">
      <c r="E347" s="172"/>
    </row>
    <row r="348" spans="5:5" x14ac:dyDescent="0.2">
      <c r="E348" s="172"/>
    </row>
    <row r="349" spans="5:5" x14ac:dyDescent="0.2">
      <c r="E349" s="172"/>
    </row>
    <row r="350" spans="5:5" x14ac:dyDescent="0.2">
      <c r="E350" s="172"/>
    </row>
    <row r="351" spans="5:5" x14ac:dyDescent="0.2">
      <c r="E351" s="172"/>
    </row>
    <row r="352" spans="5:5" x14ac:dyDescent="0.2">
      <c r="E352" s="172"/>
    </row>
    <row r="353" spans="5:5" x14ac:dyDescent="0.2">
      <c r="E353" s="172"/>
    </row>
    <row r="354" spans="5:5" x14ac:dyDescent="0.2">
      <c r="E354" s="172"/>
    </row>
    <row r="355" spans="5:5" x14ac:dyDescent="0.2">
      <c r="E355" s="172"/>
    </row>
    <row r="356" spans="5:5" x14ac:dyDescent="0.2">
      <c r="E356" s="172"/>
    </row>
    <row r="357" spans="5:5" x14ac:dyDescent="0.2">
      <c r="E357" s="172"/>
    </row>
    <row r="358" spans="5:5" x14ac:dyDescent="0.2">
      <c r="E358" s="172"/>
    </row>
    <row r="359" spans="5:5" x14ac:dyDescent="0.2">
      <c r="E359" s="172"/>
    </row>
    <row r="360" spans="5:5" x14ac:dyDescent="0.2">
      <c r="E360" s="172"/>
    </row>
    <row r="361" spans="5:5" x14ac:dyDescent="0.2">
      <c r="E361" s="172"/>
    </row>
    <row r="362" spans="5:5" x14ac:dyDescent="0.2">
      <c r="E362" s="172"/>
    </row>
    <row r="363" spans="5:5" x14ac:dyDescent="0.2">
      <c r="E363" s="172"/>
    </row>
    <row r="364" spans="5:5" x14ac:dyDescent="0.2">
      <c r="E364" s="172"/>
    </row>
    <row r="365" spans="5:5" x14ac:dyDescent="0.2">
      <c r="E365" s="172"/>
    </row>
    <row r="366" spans="5:5" x14ac:dyDescent="0.2">
      <c r="E366" s="172"/>
    </row>
    <row r="367" spans="5:5" x14ac:dyDescent="0.2">
      <c r="E367" s="172"/>
    </row>
    <row r="368" spans="5:5" x14ac:dyDescent="0.2">
      <c r="E368" s="172"/>
    </row>
    <row r="369" spans="5:5" x14ac:dyDescent="0.2">
      <c r="E369" s="172"/>
    </row>
    <row r="370" spans="5:5" x14ac:dyDescent="0.2">
      <c r="E370" s="172"/>
    </row>
    <row r="371" spans="5:5" x14ac:dyDescent="0.2">
      <c r="E371" s="172"/>
    </row>
    <row r="372" spans="5:5" x14ac:dyDescent="0.2">
      <c r="E372" s="172"/>
    </row>
    <row r="373" spans="5:5" x14ac:dyDescent="0.2">
      <c r="E373" s="172"/>
    </row>
    <row r="374" spans="5:5" x14ac:dyDescent="0.2">
      <c r="E374" s="172"/>
    </row>
    <row r="375" spans="5:5" x14ac:dyDescent="0.2">
      <c r="E375" s="172"/>
    </row>
    <row r="376" spans="5:5" x14ac:dyDescent="0.2">
      <c r="E376" s="172"/>
    </row>
    <row r="377" spans="5:5" x14ac:dyDescent="0.2">
      <c r="E377" s="172"/>
    </row>
    <row r="378" spans="5:5" x14ac:dyDescent="0.2">
      <c r="E378" s="172"/>
    </row>
    <row r="379" spans="5:5" x14ac:dyDescent="0.2">
      <c r="E379" s="172"/>
    </row>
    <row r="380" spans="5:5" x14ac:dyDescent="0.2">
      <c r="E380" s="172"/>
    </row>
    <row r="381" spans="5:5" x14ac:dyDescent="0.2">
      <c r="E381" s="172"/>
    </row>
    <row r="382" spans="5:5" x14ac:dyDescent="0.2">
      <c r="E382" s="172"/>
    </row>
    <row r="383" spans="5:5" x14ac:dyDescent="0.2">
      <c r="E383" s="172"/>
    </row>
    <row r="384" spans="5:5" x14ac:dyDescent="0.2">
      <c r="E384" s="172"/>
    </row>
    <row r="385" spans="5:5" x14ac:dyDescent="0.2">
      <c r="E385" s="172"/>
    </row>
    <row r="386" spans="5:5" x14ac:dyDescent="0.2">
      <c r="E386" s="172"/>
    </row>
    <row r="387" spans="5:5" x14ac:dyDescent="0.2">
      <c r="E387" s="172"/>
    </row>
    <row r="388" spans="5:5" x14ac:dyDescent="0.2">
      <c r="E388" s="172"/>
    </row>
    <row r="389" spans="5:5" x14ac:dyDescent="0.2">
      <c r="E389" s="172"/>
    </row>
    <row r="390" spans="5:5" x14ac:dyDescent="0.2">
      <c r="E390" s="172"/>
    </row>
    <row r="391" spans="5:5" x14ac:dyDescent="0.2">
      <c r="E391" s="172"/>
    </row>
    <row r="392" spans="5:5" x14ac:dyDescent="0.2">
      <c r="E392" s="172"/>
    </row>
    <row r="393" spans="5:5" x14ac:dyDescent="0.2">
      <c r="E393" s="172"/>
    </row>
    <row r="394" spans="5:5" x14ac:dyDescent="0.2">
      <c r="E394" s="172"/>
    </row>
    <row r="395" spans="5:5" x14ac:dyDescent="0.2">
      <c r="E395" s="172"/>
    </row>
    <row r="396" spans="5:5" x14ac:dyDescent="0.2">
      <c r="E396" s="172"/>
    </row>
    <row r="397" spans="5:5" x14ac:dyDescent="0.2">
      <c r="E397" s="172"/>
    </row>
    <row r="398" spans="5:5" x14ac:dyDescent="0.2">
      <c r="E398" s="172"/>
    </row>
    <row r="399" spans="5:5" x14ac:dyDescent="0.2">
      <c r="E399" s="172"/>
    </row>
    <row r="400" spans="5:5" x14ac:dyDescent="0.2">
      <c r="E400" s="172"/>
    </row>
    <row r="401" spans="5:5" x14ac:dyDescent="0.2">
      <c r="E401" s="172"/>
    </row>
    <row r="402" spans="5:5" x14ac:dyDescent="0.2">
      <c r="E402" s="172"/>
    </row>
    <row r="403" spans="5:5" x14ac:dyDescent="0.2">
      <c r="E403" s="172"/>
    </row>
    <row r="404" spans="5:5" x14ac:dyDescent="0.2">
      <c r="E404" s="172"/>
    </row>
    <row r="405" spans="5:5" x14ac:dyDescent="0.2">
      <c r="E405" s="172"/>
    </row>
    <row r="406" spans="5:5" x14ac:dyDescent="0.2">
      <c r="E406" s="172"/>
    </row>
    <row r="407" spans="5:5" x14ac:dyDescent="0.2">
      <c r="E407" s="172"/>
    </row>
    <row r="408" spans="5:5" x14ac:dyDescent="0.2">
      <c r="E408" s="172"/>
    </row>
    <row r="409" spans="5:5" x14ac:dyDescent="0.2">
      <c r="E409" s="172"/>
    </row>
    <row r="410" spans="5:5" x14ac:dyDescent="0.2">
      <c r="E410" s="172"/>
    </row>
    <row r="411" spans="5:5" x14ac:dyDescent="0.2">
      <c r="E411" s="172"/>
    </row>
    <row r="412" spans="5:5" x14ac:dyDescent="0.2">
      <c r="E412" s="172"/>
    </row>
    <row r="413" spans="5:5" x14ac:dyDescent="0.2">
      <c r="E413" s="172"/>
    </row>
    <row r="414" spans="5:5" x14ac:dyDescent="0.2">
      <c r="E414" s="172"/>
    </row>
    <row r="415" spans="5:5" x14ac:dyDescent="0.2">
      <c r="E415" s="172"/>
    </row>
    <row r="416" spans="5:5" x14ac:dyDescent="0.2">
      <c r="E416" s="172"/>
    </row>
    <row r="417" spans="5:5" x14ac:dyDescent="0.2">
      <c r="E417" s="172"/>
    </row>
    <row r="418" spans="5:5" x14ac:dyDescent="0.2">
      <c r="E418" s="172"/>
    </row>
    <row r="419" spans="5:5" x14ac:dyDescent="0.2">
      <c r="E419" s="172"/>
    </row>
    <row r="420" spans="5:5" x14ac:dyDescent="0.2">
      <c r="E420" s="172"/>
    </row>
    <row r="421" spans="5:5" x14ac:dyDescent="0.2">
      <c r="E421" s="172"/>
    </row>
    <row r="422" spans="5:5" x14ac:dyDescent="0.2">
      <c r="E422" s="172"/>
    </row>
    <row r="423" spans="5:5" x14ac:dyDescent="0.2">
      <c r="E423" s="172"/>
    </row>
    <row r="424" spans="5:5" x14ac:dyDescent="0.2">
      <c r="E424" s="172"/>
    </row>
    <row r="425" spans="5:5" x14ac:dyDescent="0.2">
      <c r="E425" s="172"/>
    </row>
    <row r="426" spans="5:5" x14ac:dyDescent="0.2">
      <c r="E426" s="172"/>
    </row>
    <row r="427" spans="5:5" x14ac:dyDescent="0.2">
      <c r="E427" s="172"/>
    </row>
    <row r="428" spans="5:5" x14ac:dyDescent="0.2">
      <c r="E428" s="172"/>
    </row>
    <row r="429" spans="5:5" x14ac:dyDescent="0.2">
      <c r="E429" s="172"/>
    </row>
    <row r="430" spans="5:5" x14ac:dyDescent="0.2">
      <c r="E430" s="172"/>
    </row>
    <row r="431" spans="5:5" x14ac:dyDescent="0.2">
      <c r="E431" s="172"/>
    </row>
    <row r="432" spans="5:5" x14ac:dyDescent="0.2">
      <c r="E432" s="172"/>
    </row>
    <row r="433" spans="5:5" x14ac:dyDescent="0.2">
      <c r="E433" s="172"/>
    </row>
    <row r="434" spans="5:5" x14ac:dyDescent="0.2">
      <c r="E434" s="172"/>
    </row>
    <row r="435" spans="5:5" x14ac:dyDescent="0.2">
      <c r="E435" s="172"/>
    </row>
    <row r="436" spans="5:5" x14ac:dyDescent="0.2">
      <c r="E436" s="172"/>
    </row>
    <row r="437" spans="5:5" x14ac:dyDescent="0.2">
      <c r="E437" s="172"/>
    </row>
    <row r="438" spans="5:5" x14ac:dyDescent="0.2">
      <c r="E438" s="172"/>
    </row>
    <row r="439" spans="5:5" x14ac:dyDescent="0.2">
      <c r="E439" s="172"/>
    </row>
    <row r="440" spans="5:5" x14ac:dyDescent="0.2">
      <c r="E440" s="172"/>
    </row>
    <row r="441" spans="5:5" x14ac:dyDescent="0.2">
      <c r="E441" s="172"/>
    </row>
    <row r="442" spans="5:5" x14ac:dyDescent="0.2">
      <c r="E442" s="172"/>
    </row>
    <row r="443" spans="5:5" x14ac:dyDescent="0.2">
      <c r="E443" s="172"/>
    </row>
    <row r="444" spans="5:5" x14ac:dyDescent="0.2">
      <c r="E444" s="172"/>
    </row>
    <row r="445" spans="5:5" x14ac:dyDescent="0.2">
      <c r="E445" s="172"/>
    </row>
    <row r="446" spans="5:5" x14ac:dyDescent="0.2">
      <c r="E446" s="172"/>
    </row>
    <row r="447" spans="5:5" x14ac:dyDescent="0.2">
      <c r="E447" s="172"/>
    </row>
    <row r="448" spans="5:5" x14ac:dyDescent="0.2">
      <c r="E448" s="172"/>
    </row>
    <row r="449" spans="5:5" x14ac:dyDescent="0.2">
      <c r="E449" s="172"/>
    </row>
    <row r="450" spans="5:5" x14ac:dyDescent="0.2">
      <c r="E450" s="172"/>
    </row>
    <row r="451" spans="5:5" x14ac:dyDescent="0.2">
      <c r="E451" s="172"/>
    </row>
    <row r="452" spans="5:5" x14ac:dyDescent="0.2">
      <c r="E452" s="172"/>
    </row>
    <row r="453" spans="5:5" x14ac:dyDescent="0.2">
      <c r="E453" s="172"/>
    </row>
    <row r="454" spans="5:5" x14ac:dyDescent="0.2">
      <c r="E454" s="172"/>
    </row>
    <row r="455" spans="5:5" x14ac:dyDescent="0.2">
      <c r="E455" s="172"/>
    </row>
    <row r="456" spans="5:5" x14ac:dyDescent="0.2">
      <c r="E456" s="172"/>
    </row>
    <row r="457" spans="5:5" x14ac:dyDescent="0.2">
      <c r="E457" s="172"/>
    </row>
    <row r="458" spans="5:5" x14ac:dyDescent="0.2">
      <c r="E458" s="172"/>
    </row>
    <row r="459" spans="5:5" x14ac:dyDescent="0.2">
      <c r="E459" s="172"/>
    </row>
    <row r="460" spans="5:5" x14ac:dyDescent="0.2">
      <c r="E460" s="172"/>
    </row>
    <row r="461" spans="5:5" x14ac:dyDescent="0.2">
      <c r="E461" s="172"/>
    </row>
    <row r="462" spans="5:5" x14ac:dyDescent="0.2">
      <c r="E462" s="172"/>
    </row>
    <row r="463" spans="5:5" x14ac:dyDescent="0.2">
      <c r="E463" s="172"/>
    </row>
    <row r="464" spans="5:5" x14ac:dyDescent="0.2">
      <c r="E464" s="172"/>
    </row>
    <row r="465" spans="5:5" x14ac:dyDescent="0.2">
      <c r="E465" s="172"/>
    </row>
    <row r="466" spans="5:5" x14ac:dyDescent="0.2">
      <c r="E466" s="172"/>
    </row>
    <row r="467" spans="5:5" x14ac:dyDescent="0.2">
      <c r="E467" s="172"/>
    </row>
    <row r="468" spans="5:5" x14ac:dyDescent="0.2">
      <c r="E468" s="172"/>
    </row>
    <row r="469" spans="5:5" x14ac:dyDescent="0.2">
      <c r="E469" s="172"/>
    </row>
    <row r="470" spans="5:5" x14ac:dyDescent="0.2">
      <c r="E470" s="172"/>
    </row>
    <row r="471" spans="5:5" x14ac:dyDescent="0.2">
      <c r="E471" s="172"/>
    </row>
    <row r="472" spans="5:5" x14ac:dyDescent="0.2">
      <c r="E472" s="172"/>
    </row>
    <row r="473" spans="5:5" x14ac:dyDescent="0.2">
      <c r="E473" s="172"/>
    </row>
    <row r="474" spans="5:5" x14ac:dyDescent="0.2">
      <c r="E474" s="172"/>
    </row>
    <row r="475" spans="5:5" x14ac:dyDescent="0.2">
      <c r="E475" s="172"/>
    </row>
    <row r="476" spans="5:5" x14ac:dyDescent="0.2">
      <c r="E476" s="172"/>
    </row>
    <row r="477" spans="5:5" x14ac:dyDescent="0.2">
      <c r="E477" s="172"/>
    </row>
    <row r="478" spans="5:5" x14ac:dyDescent="0.2">
      <c r="E478" s="172"/>
    </row>
    <row r="479" spans="5:5" x14ac:dyDescent="0.2">
      <c r="E479" s="172"/>
    </row>
    <row r="480" spans="5:5" x14ac:dyDescent="0.2">
      <c r="E480" s="172"/>
    </row>
    <row r="481" spans="5:5" x14ac:dyDescent="0.2">
      <c r="E481" s="172"/>
    </row>
    <row r="482" spans="5:5" x14ac:dyDescent="0.2">
      <c r="E482" s="172"/>
    </row>
    <row r="483" spans="5:5" x14ac:dyDescent="0.2">
      <c r="E483" s="172"/>
    </row>
    <row r="484" spans="5:5" x14ac:dyDescent="0.2">
      <c r="E484" s="172"/>
    </row>
    <row r="485" spans="5:5" x14ac:dyDescent="0.2">
      <c r="E485" s="172"/>
    </row>
    <row r="486" spans="5:5" x14ac:dyDescent="0.2">
      <c r="E486" s="172"/>
    </row>
    <row r="487" spans="5:5" x14ac:dyDescent="0.2">
      <c r="E487" s="172"/>
    </row>
    <row r="488" spans="5:5" x14ac:dyDescent="0.2">
      <c r="E488" s="172"/>
    </row>
    <row r="489" spans="5:5" x14ac:dyDescent="0.2">
      <c r="E489" s="172"/>
    </row>
    <row r="490" spans="5:5" x14ac:dyDescent="0.2">
      <c r="E490" s="172"/>
    </row>
    <row r="491" spans="5:5" x14ac:dyDescent="0.2">
      <c r="E491" s="172"/>
    </row>
    <row r="492" spans="5:5" x14ac:dyDescent="0.2">
      <c r="E492" s="172"/>
    </row>
    <row r="493" spans="5:5" x14ac:dyDescent="0.2">
      <c r="E493" s="172"/>
    </row>
    <row r="494" spans="5:5" x14ac:dyDescent="0.2">
      <c r="E494" s="172"/>
    </row>
    <row r="495" spans="5:5" x14ac:dyDescent="0.2">
      <c r="E495" s="172"/>
    </row>
    <row r="496" spans="5:5" x14ac:dyDescent="0.2">
      <c r="E496" s="172"/>
    </row>
    <row r="497" spans="5:5" x14ac:dyDescent="0.2">
      <c r="E497" s="172"/>
    </row>
    <row r="498" spans="5:5" x14ac:dyDescent="0.2">
      <c r="E498" s="172"/>
    </row>
    <row r="499" spans="5:5" x14ac:dyDescent="0.2">
      <c r="E499" s="172"/>
    </row>
    <row r="500" spans="5:5" x14ac:dyDescent="0.2">
      <c r="E500" s="172"/>
    </row>
    <row r="501" spans="5:5" x14ac:dyDescent="0.2">
      <c r="E501" s="172"/>
    </row>
    <row r="502" spans="5:5" x14ac:dyDescent="0.2">
      <c r="E502" s="172"/>
    </row>
    <row r="503" spans="5:5" x14ac:dyDescent="0.2">
      <c r="E503" s="172"/>
    </row>
    <row r="504" spans="5:5" x14ac:dyDescent="0.2">
      <c r="E504" s="172"/>
    </row>
    <row r="505" spans="5:5" x14ac:dyDescent="0.2">
      <c r="E505" s="172"/>
    </row>
    <row r="506" spans="5:5" x14ac:dyDescent="0.2">
      <c r="E506" s="172"/>
    </row>
    <row r="507" spans="5:5" x14ac:dyDescent="0.2">
      <c r="E507" s="172"/>
    </row>
    <row r="508" spans="5:5" x14ac:dyDescent="0.2">
      <c r="E508" s="172"/>
    </row>
    <row r="509" spans="5:5" x14ac:dyDescent="0.2">
      <c r="E509" s="172"/>
    </row>
    <row r="510" spans="5:5" x14ac:dyDescent="0.2">
      <c r="E510" s="172"/>
    </row>
    <row r="511" spans="5:5" x14ac:dyDescent="0.2">
      <c r="E511" s="172"/>
    </row>
    <row r="512" spans="5:5" x14ac:dyDescent="0.2">
      <c r="E512" s="172"/>
    </row>
    <row r="513" spans="5:5" x14ac:dyDescent="0.2">
      <c r="E513" s="172"/>
    </row>
    <row r="514" spans="5:5" x14ac:dyDescent="0.2">
      <c r="E514" s="172"/>
    </row>
    <row r="515" spans="5:5" x14ac:dyDescent="0.2">
      <c r="E515" s="172"/>
    </row>
    <row r="516" spans="5:5" x14ac:dyDescent="0.2">
      <c r="E516" s="172"/>
    </row>
    <row r="517" spans="5:5" x14ac:dyDescent="0.2">
      <c r="E517" s="172"/>
    </row>
    <row r="518" spans="5:5" x14ac:dyDescent="0.2">
      <c r="E518" s="172"/>
    </row>
    <row r="519" spans="5:5" x14ac:dyDescent="0.2">
      <c r="E519" s="172"/>
    </row>
    <row r="520" spans="5:5" x14ac:dyDescent="0.2">
      <c r="E520" s="172"/>
    </row>
    <row r="521" spans="5:5" x14ac:dyDescent="0.2">
      <c r="E521" s="172"/>
    </row>
    <row r="522" spans="5:5" x14ac:dyDescent="0.2">
      <c r="E522" s="172"/>
    </row>
    <row r="523" spans="5:5" x14ac:dyDescent="0.2">
      <c r="E523" s="172"/>
    </row>
    <row r="524" spans="5:5" x14ac:dyDescent="0.2">
      <c r="E524" s="172"/>
    </row>
    <row r="525" spans="5:5" x14ac:dyDescent="0.2">
      <c r="E525" s="172"/>
    </row>
    <row r="526" spans="5:5" x14ac:dyDescent="0.2">
      <c r="E526" s="172"/>
    </row>
    <row r="527" spans="5:5" x14ac:dyDescent="0.2">
      <c r="E527" s="172"/>
    </row>
    <row r="528" spans="5:5" x14ac:dyDescent="0.2">
      <c r="E528" s="172"/>
    </row>
    <row r="529" spans="5:5" x14ac:dyDescent="0.2">
      <c r="E529" s="172"/>
    </row>
    <row r="530" spans="5:5" x14ac:dyDescent="0.2">
      <c r="E530" s="172"/>
    </row>
    <row r="531" spans="5:5" x14ac:dyDescent="0.2">
      <c r="E531" s="172"/>
    </row>
    <row r="532" spans="5:5" x14ac:dyDescent="0.2">
      <c r="E532" s="172"/>
    </row>
    <row r="533" spans="5:5" x14ac:dyDescent="0.2">
      <c r="E533" s="172"/>
    </row>
    <row r="534" spans="5:5" x14ac:dyDescent="0.2">
      <c r="E534" s="172"/>
    </row>
    <row r="535" spans="5:5" x14ac:dyDescent="0.2">
      <c r="E535" s="172"/>
    </row>
    <row r="536" spans="5:5" x14ac:dyDescent="0.2">
      <c r="E536" s="172"/>
    </row>
    <row r="537" spans="5:5" x14ac:dyDescent="0.2">
      <c r="E537" s="172"/>
    </row>
    <row r="538" spans="5:5" x14ac:dyDescent="0.2">
      <c r="E538" s="172"/>
    </row>
    <row r="539" spans="5:5" x14ac:dyDescent="0.2">
      <c r="E539" s="172"/>
    </row>
    <row r="540" spans="5:5" x14ac:dyDescent="0.2">
      <c r="E540" s="172"/>
    </row>
    <row r="541" spans="5:5" x14ac:dyDescent="0.2">
      <c r="E541" s="172"/>
    </row>
    <row r="542" spans="5:5" x14ac:dyDescent="0.2">
      <c r="E542" s="172"/>
    </row>
    <row r="543" spans="5:5" x14ac:dyDescent="0.2">
      <c r="E543" s="172"/>
    </row>
    <row r="544" spans="5:5" x14ac:dyDescent="0.2">
      <c r="E544" s="172"/>
    </row>
    <row r="545" spans="5:5" x14ac:dyDescent="0.2">
      <c r="E545" s="172"/>
    </row>
    <row r="546" spans="5:5" x14ac:dyDescent="0.2">
      <c r="E546" s="172"/>
    </row>
    <row r="547" spans="5:5" x14ac:dyDescent="0.2">
      <c r="E547" s="172"/>
    </row>
    <row r="548" spans="5:5" x14ac:dyDescent="0.2">
      <c r="E548" s="172"/>
    </row>
    <row r="549" spans="5:5" x14ac:dyDescent="0.2">
      <c r="E549" s="172"/>
    </row>
    <row r="550" spans="5:5" x14ac:dyDescent="0.2">
      <c r="E550" s="172"/>
    </row>
    <row r="551" spans="5:5" x14ac:dyDescent="0.2">
      <c r="E551" s="172"/>
    </row>
    <row r="552" spans="5:5" x14ac:dyDescent="0.2">
      <c r="E552" s="172"/>
    </row>
    <row r="553" spans="5:5" x14ac:dyDescent="0.2">
      <c r="E553" s="172"/>
    </row>
    <row r="554" spans="5:5" x14ac:dyDescent="0.2">
      <c r="E554" s="172"/>
    </row>
    <row r="555" spans="5:5" x14ac:dyDescent="0.2">
      <c r="E555" s="172"/>
    </row>
    <row r="556" spans="5:5" x14ac:dyDescent="0.2">
      <c r="E556" s="172"/>
    </row>
    <row r="557" spans="5:5" x14ac:dyDescent="0.2">
      <c r="E557" s="172"/>
    </row>
    <row r="558" spans="5:5" x14ac:dyDescent="0.2">
      <c r="E558" s="172"/>
    </row>
    <row r="559" spans="5:5" x14ac:dyDescent="0.2">
      <c r="E559" s="172"/>
    </row>
    <row r="560" spans="5:5" x14ac:dyDescent="0.2">
      <c r="E560" s="172"/>
    </row>
    <row r="561" spans="5:5" x14ac:dyDescent="0.2">
      <c r="E561" s="172"/>
    </row>
    <row r="562" spans="5:5" x14ac:dyDescent="0.2">
      <c r="E562" s="172"/>
    </row>
    <row r="563" spans="5:5" x14ac:dyDescent="0.2">
      <c r="E563" s="172"/>
    </row>
    <row r="564" spans="5:5" x14ac:dyDescent="0.2">
      <c r="E564" s="172"/>
    </row>
    <row r="565" spans="5:5" x14ac:dyDescent="0.2">
      <c r="E565" s="172"/>
    </row>
    <row r="566" spans="5:5" x14ac:dyDescent="0.2">
      <c r="E566" s="172"/>
    </row>
    <row r="567" spans="5:5" x14ac:dyDescent="0.2">
      <c r="E567" s="172"/>
    </row>
    <row r="568" spans="5:5" x14ac:dyDescent="0.2">
      <c r="E568" s="172"/>
    </row>
    <row r="569" spans="5:5" x14ac:dyDescent="0.2">
      <c r="E569" s="172"/>
    </row>
    <row r="570" spans="5:5" x14ac:dyDescent="0.2">
      <c r="E570" s="172"/>
    </row>
    <row r="571" spans="5:5" x14ac:dyDescent="0.2">
      <c r="E571" s="172"/>
    </row>
    <row r="572" spans="5:5" x14ac:dyDescent="0.2">
      <c r="E572" s="172"/>
    </row>
    <row r="573" spans="5:5" x14ac:dyDescent="0.2">
      <c r="E573" s="172"/>
    </row>
    <row r="574" spans="5:5" x14ac:dyDescent="0.2">
      <c r="E574" s="172"/>
    </row>
    <row r="575" spans="5:5" x14ac:dyDescent="0.2">
      <c r="E575" s="172"/>
    </row>
    <row r="576" spans="5:5" x14ac:dyDescent="0.2">
      <c r="E576" s="172"/>
    </row>
    <row r="577" spans="5:5" x14ac:dyDescent="0.2">
      <c r="E577" s="172"/>
    </row>
    <row r="578" spans="5:5" x14ac:dyDescent="0.2">
      <c r="E578" s="172"/>
    </row>
    <row r="579" spans="5:5" x14ac:dyDescent="0.2">
      <c r="E579" s="172"/>
    </row>
    <row r="580" spans="5:5" x14ac:dyDescent="0.2">
      <c r="E580" s="172"/>
    </row>
    <row r="581" spans="5:5" x14ac:dyDescent="0.2">
      <c r="E581" s="172"/>
    </row>
    <row r="582" spans="5:5" x14ac:dyDescent="0.2">
      <c r="E582" s="172"/>
    </row>
    <row r="583" spans="5:5" x14ac:dyDescent="0.2">
      <c r="E583" s="172"/>
    </row>
    <row r="584" spans="5:5" x14ac:dyDescent="0.2">
      <c r="E584" s="172"/>
    </row>
    <row r="585" spans="5:5" x14ac:dyDescent="0.2">
      <c r="E585" s="172"/>
    </row>
    <row r="586" spans="5:5" x14ac:dyDescent="0.2">
      <c r="E586" s="172"/>
    </row>
    <row r="587" spans="5:5" x14ac:dyDescent="0.2">
      <c r="E587" s="172"/>
    </row>
    <row r="588" spans="5:5" x14ac:dyDescent="0.2">
      <c r="E588" s="172"/>
    </row>
    <row r="589" spans="5:5" x14ac:dyDescent="0.2">
      <c r="E589" s="172"/>
    </row>
    <row r="590" spans="5:5" x14ac:dyDescent="0.2">
      <c r="E590" s="172"/>
    </row>
    <row r="591" spans="5:5" x14ac:dyDescent="0.2">
      <c r="E591" s="172"/>
    </row>
    <row r="592" spans="5:5" x14ac:dyDescent="0.2">
      <c r="E592" s="172"/>
    </row>
    <row r="593" spans="5:5" x14ac:dyDescent="0.2">
      <c r="E593" s="172"/>
    </row>
    <row r="594" spans="5:5" x14ac:dyDescent="0.2">
      <c r="E594" s="172"/>
    </row>
    <row r="595" spans="5:5" x14ac:dyDescent="0.2">
      <c r="E595" s="172"/>
    </row>
    <row r="596" spans="5:5" x14ac:dyDescent="0.2">
      <c r="E596" s="172"/>
    </row>
    <row r="597" spans="5:5" x14ac:dyDescent="0.2">
      <c r="E597" s="172"/>
    </row>
    <row r="598" spans="5:5" x14ac:dyDescent="0.2">
      <c r="E598" s="172"/>
    </row>
    <row r="599" spans="5:5" x14ac:dyDescent="0.2">
      <c r="E599" s="172"/>
    </row>
    <row r="600" spans="5:5" x14ac:dyDescent="0.2">
      <c r="E600" s="172"/>
    </row>
    <row r="601" spans="5:5" x14ac:dyDescent="0.2">
      <c r="E601" s="172"/>
    </row>
    <row r="602" spans="5:5" x14ac:dyDescent="0.2">
      <c r="E602" s="172"/>
    </row>
    <row r="603" spans="5:5" x14ac:dyDescent="0.2">
      <c r="E603" s="172"/>
    </row>
    <row r="604" spans="5:5" x14ac:dyDescent="0.2">
      <c r="E604" s="172"/>
    </row>
    <row r="605" spans="5:5" x14ac:dyDescent="0.2">
      <c r="E605" s="172"/>
    </row>
    <row r="606" spans="5:5" x14ac:dyDescent="0.2">
      <c r="E606" s="172"/>
    </row>
    <row r="607" spans="5:5" x14ac:dyDescent="0.2">
      <c r="E607" s="172"/>
    </row>
    <row r="608" spans="5:5" x14ac:dyDescent="0.2">
      <c r="E608" s="172"/>
    </row>
    <row r="609" spans="5:5" x14ac:dyDescent="0.2">
      <c r="E609" s="172"/>
    </row>
    <row r="610" spans="5:5" x14ac:dyDescent="0.2">
      <c r="E610" s="172"/>
    </row>
    <row r="611" spans="5:5" x14ac:dyDescent="0.2">
      <c r="E611" s="172"/>
    </row>
    <row r="612" spans="5:5" x14ac:dyDescent="0.2">
      <c r="E612" s="172"/>
    </row>
    <row r="613" spans="5:5" x14ac:dyDescent="0.2">
      <c r="E613" s="172"/>
    </row>
    <row r="614" spans="5:5" x14ac:dyDescent="0.2">
      <c r="E614" s="172"/>
    </row>
    <row r="615" spans="5:5" x14ac:dyDescent="0.2">
      <c r="E615" s="172"/>
    </row>
    <row r="616" spans="5:5" x14ac:dyDescent="0.2">
      <c r="E616" s="172"/>
    </row>
    <row r="617" spans="5:5" x14ac:dyDescent="0.2">
      <c r="E617" s="172"/>
    </row>
    <row r="618" spans="5:5" x14ac:dyDescent="0.2">
      <c r="E618" s="172"/>
    </row>
    <row r="619" spans="5:5" x14ac:dyDescent="0.2">
      <c r="E619" s="172"/>
    </row>
    <row r="620" spans="5:5" x14ac:dyDescent="0.2">
      <c r="E620" s="172"/>
    </row>
    <row r="621" spans="5:5" x14ac:dyDescent="0.2">
      <c r="E621" s="172"/>
    </row>
    <row r="622" spans="5:5" x14ac:dyDescent="0.2">
      <c r="E622" s="172"/>
    </row>
    <row r="623" spans="5:5" x14ac:dyDescent="0.2">
      <c r="E623" s="172"/>
    </row>
    <row r="624" spans="5:5" x14ac:dyDescent="0.2">
      <c r="E624" s="172"/>
    </row>
    <row r="625" spans="5:5" x14ac:dyDescent="0.2">
      <c r="E625" s="172"/>
    </row>
    <row r="626" spans="5:5" x14ac:dyDescent="0.2">
      <c r="E626" s="172"/>
    </row>
    <row r="627" spans="5:5" x14ac:dyDescent="0.2">
      <c r="E627" s="172"/>
    </row>
  </sheetData>
  <pageMargins left="0.25" right="0.25" top="0.95" bottom="0.75" header="0.09" footer="0.3"/>
  <pageSetup scale="77" orientation="portrait" r:id="rId1"/>
  <headerFooter alignWithMargins="0">
    <oddHeader>&amp;CDepartment of Administrative Services
Major Maintenance 
MA23
&amp;A
&amp;D</oddHeader>
    <oddFooter>&amp;LAcct Codes 0017-335-MA23
Reversion 6/30/2026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0BE2-FB20-433C-9867-D780EACC79AF}">
  <sheetPr codeName="Sheet149">
    <tabColor indexed="30"/>
    <pageSetUpPr fitToPage="1"/>
  </sheetPr>
  <dimension ref="A1:I627"/>
  <sheetViews>
    <sheetView zoomScaleNormal="100" workbookViewId="0">
      <selection activeCell="D5" sqref="D5"/>
    </sheetView>
  </sheetViews>
  <sheetFormatPr defaultColWidth="11.42578125" defaultRowHeight="12.75" x14ac:dyDescent="0.2"/>
  <cols>
    <col min="1" max="1" width="24.5703125" style="169" customWidth="1"/>
    <col min="2" max="2" width="9.42578125" style="170" customWidth="1"/>
    <col min="3" max="3" width="25" style="171" bestFit="1" customWidth="1"/>
    <col min="4" max="4" width="12.5703125" style="158" customWidth="1"/>
    <col min="5" max="5" width="13.5703125" style="173" customWidth="1"/>
    <col min="6" max="6" width="12.42578125" style="173" customWidth="1"/>
    <col min="7" max="7" width="10.5703125" style="173" customWidth="1"/>
    <col min="8" max="8" width="10.5703125" style="158" bestFit="1" customWidth="1"/>
    <col min="9" max="256" width="11.42578125" style="158"/>
    <col min="257" max="257" width="24.5703125" style="158" customWidth="1"/>
    <col min="258" max="258" width="9.42578125" style="158" customWidth="1"/>
    <col min="259" max="259" width="25" style="158" bestFit="1" customWidth="1"/>
    <col min="260" max="260" width="12.5703125" style="158" customWidth="1"/>
    <col min="261" max="261" width="13.5703125" style="158" customWidth="1"/>
    <col min="262" max="262" width="12.42578125" style="158" customWidth="1"/>
    <col min="263" max="263" width="10.5703125" style="158" customWidth="1"/>
    <col min="264" max="264" width="10.5703125" style="158" bestFit="1" customWidth="1"/>
    <col min="265" max="512" width="11.42578125" style="158"/>
    <col min="513" max="513" width="24.5703125" style="158" customWidth="1"/>
    <col min="514" max="514" width="9.42578125" style="158" customWidth="1"/>
    <col min="515" max="515" width="25" style="158" bestFit="1" customWidth="1"/>
    <col min="516" max="516" width="12.5703125" style="158" customWidth="1"/>
    <col min="517" max="517" width="13.5703125" style="158" customWidth="1"/>
    <col min="518" max="518" width="12.42578125" style="158" customWidth="1"/>
    <col min="519" max="519" width="10.5703125" style="158" customWidth="1"/>
    <col min="520" max="520" width="10.5703125" style="158" bestFit="1" customWidth="1"/>
    <col min="521" max="768" width="11.42578125" style="158"/>
    <col min="769" max="769" width="24.5703125" style="158" customWidth="1"/>
    <col min="770" max="770" width="9.42578125" style="158" customWidth="1"/>
    <col min="771" max="771" width="25" style="158" bestFit="1" customWidth="1"/>
    <col min="772" max="772" width="12.5703125" style="158" customWidth="1"/>
    <col min="773" max="773" width="13.5703125" style="158" customWidth="1"/>
    <col min="774" max="774" width="12.42578125" style="158" customWidth="1"/>
    <col min="775" max="775" width="10.5703125" style="158" customWidth="1"/>
    <col min="776" max="776" width="10.5703125" style="158" bestFit="1" customWidth="1"/>
    <col min="777" max="1024" width="11.42578125" style="158"/>
    <col min="1025" max="1025" width="24.5703125" style="158" customWidth="1"/>
    <col min="1026" max="1026" width="9.42578125" style="158" customWidth="1"/>
    <col min="1027" max="1027" width="25" style="158" bestFit="1" customWidth="1"/>
    <col min="1028" max="1028" width="12.5703125" style="158" customWidth="1"/>
    <col min="1029" max="1029" width="13.5703125" style="158" customWidth="1"/>
    <col min="1030" max="1030" width="12.42578125" style="158" customWidth="1"/>
    <col min="1031" max="1031" width="10.5703125" style="158" customWidth="1"/>
    <col min="1032" max="1032" width="10.5703125" style="158" bestFit="1" customWidth="1"/>
    <col min="1033" max="1280" width="11.42578125" style="158"/>
    <col min="1281" max="1281" width="24.5703125" style="158" customWidth="1"/>
    <col min="1282" max="1282" width="9.42578125" style="158" customWidth="1"/>
    <col min="1283" max="1283" width="25" style="158" bestFit="1" customWidth="1"/>
    <col min="1284" max="1284" width="12.5703125" style="158" customWidth="1"/>
    <col min="1285" max="1285" width="13.5703125" style="158" customWidth="1"/>
    <col min="1286" max="1286" width="12.42578125" style="158" customWidth="1"/>
    <col min="1287" max="1287" width="10.5703125" style="158" customWidth="1"/>
    <col min="1288" max="1288" width="10.5703125" style="158" bestFit="1" customWidth="1"/>
    <col min="1289" max="1536" width="11.42578125" style="158"/>
    <col min="1537" max="1537" width="24.5703125" style="158" customWidth="1"/>
    <col min="1538" max="1538" width="9.42578125" style="158" customWidth="1"/>
    <col min="1539" max="1539" width="25" style="158" bestFit="1" customWidth="1"/>
    <col min="1540" max="1540" width="12.5703125" style="158" customWidth="1"/>
    <col min="1541" max="1541" width="13.5703125" style="158" customWidth="1"/>
    <col min="1542" max="1542" width="12.42578125" style="158" customWidth="1"/>
    <col min="1543" max="1543" width="10.5703125" style="158" customWidth="1"/>
    <col min="1544" max="1544" width="10.5703125" style="158" bestFit="1" customWidth="1"/>
    <col min="1545" max="1792" width="11.42578125" style="158"/>
    <col min="1793" max="1793" width="24.5703125" style="158" customWidth="1"/>
    <col min="1794" max="1794" width="9.42578125" style="158" customWidth="1"/>
    <col min="1795" max="1795" width="25" style="158" bestFit="1" customWidth="1"/>
    <col min="1796" max="1796" width="12.5703125" style="158" customWidth="1"/>
    <col min="1797" max="1797" width="13.5703125" style="158" customWidth="1"/>
    <col min="1798" max="1798" width="12.42578125" style="158" customWidth="1"/>
    <col min="1799" max="1799" width="10.5703125" style="158" customWidth="1"/>
    <col min="1800" max="1800" width="10.5703125" style="158" bestFit="1" customWidth="1"/>
    <col min="1801" max="2048" width="11.42578125" style="158"/>
    <col min="2049" max="2049" width="24.5703125" style="158" customWidth="1"/>
    <col min="2050" max="2050" width="9.42578125" style="158" customWidth="1"/>
    <col min="2051" max="2051" width="25" style="158" bestFit="1" customWidth="1"/>
    <col min="2052" max="2052" width="12.5703125" style="158" customWidth="1"/>
    <col min="2053" max="2053" width="13.5703125" style="158" customWidth="1"/>
    <col min="2054" max="2054" width="12.42578125" style="158" customWidth="1"/>
    <col min="2055" max="2055" width="10.5703125" style="158" customWidth="1"/>
    <col min="2056" max="2056" width="10.5703125" style="158" bestFit="1" customWidth="1"/>
    <col min="2057" max="2304" width="11.42578125" style="158"/>
    <col min="2305" max="2305" width="24.5703125" style="158" customWidth="1"/>
    <col min="2306" max="2306" width="9.42578125" style="158" customWidth="1"/>
    <col min="2307" max="2307" width="25" style="158" bestFit="1" customWidth="1"/>
    <col min="2308" max="2308" width="12.5703125" style="158" customWidth="1"/>
    <col min="2309" max="2309" width="13.5703125" style="158" customWidth="1"/>
    <col min="2310" max="2310" width="12.42578125" style="158" customWidth="1"/>
    <col min="2311" max="2311" width="10.5703125" style="158" customWidth="1"/>
    <col min="2312" max="2312" width="10.5703125" style="158" bestFit="1" customWidth="1"/>
    <col min="2313" max="2560" width="11.42578125" style="158"/>
    <col min="2561" max="2561" width="24.5703125" style="158" customWidth="1"/>
    <col min="2562" max="2562" width="9.42578125" style="158" customWidth="1"/>
    <col min="2563" max="2563" width="25" style="158" bestFit="1" customWidth="1"/>
    <col min="2564" max="2564" width="12.5703125" style="158" customWidth="1"/>
    <col min="2565" max="2565" width="13.5703125" style="158" customWidth="1"/>
    <col min="2566" max="2566" width="12.42578125" style="158" customWidth="1"/>
    <col min="2567" max="2567" width="10.5703125" style="158" customWidth="1"/>
    <col min="2568" max="2568" width="10.5703125" style="158" bestFit="1" customWidth="1"/>
    <col min="2569" max="2816" width="11.42578125" style="158"/>
    <col min="2817" max="2817" width="24.5703125" style="158" customWidth="1"/>
    <col min="2818" max="2818" width="9.42578125" style="158" customWidth="1"/>
    <col min="2819" max="2819" width="25" style="158" bestFit="1" customWidth="1"/>
    <col min="2820" max="2820" width="12.5703125" style="158" customWidth="1"/>
    <col min="2821" max="2821" width="13.5703125" style="158" customWidth="1"/>
    <col min="2822" max="2822" width="12.42578125" style="158" customWidth="1"/>
    <col min="2823" max="2823" width="10.5703125" style="158" customWidth="1"/>
    <col min="2824" max="2824" width="10.5703125" style="158" bestFit="1" customWidth="1"/>
    <col min="2825" max="3072" width="11.42578125" style="158"/>
    <col min="3073" max="3073" width="24.5703125" style="158" customWidth="1"/>
    <col min="3074" max="3074" width="9.42578125" style="158" customWidth="1"/>
    <col min="3075" max="3075" width="25" style="158" bestFit="1" customWidth="1"/>
    <col min="3076" max="3076" width="12.5703125" style="158" customWidth="1"/>
    <col min="3077" max="3077" width="13.5703125" style="158" customWidth="1"/>
    <col min="3078" max="3078" width="12.42578125" style="158" customWidth="1"/>
    <col min="3079" max="3079" width="10.5703125" style="158" customWidth="1"/>
    <col min="3080" max="3080" width="10.5703125" style="158" bestFit="1" customWidth="1"/>
    <col min="3081" max="3328" width="11.42578125" style="158"/>
    <col min="3329" max="3329" width="24.5703125" style="158" customWidth="1"/>
    <col min="3330" max="3330" width="9.42578125" style="158" customWidth="1"/>
    <col min="3331" max="3331" width="25" style="158" bestFit="1" customWidth="1"/>
    <col min="3332" max="3332" width="12.5703125" style="158" customWidth="1"/>
    <col min="3333" max="3333" width="13.5703125" style="158" customWidth="1"/>
    <col min="3334" max="3334" width="12.42578125" style="158" customWidth="1"/>
    <col min="3335" max="3335" width="10.5703125" style="158" customWidth="1"/>
    <col min="3336" max="3336" width="10.5703125" style="158" bestFit="1" customWidth="1"/>
    <col min="3337" max="3584" width="11.42578125" style="158"/>
    <col min="3585" max="3585" width="24.5703125" style="158" customWidth="1"/>
    <col min="3586" max="3586" width="9.42578125" style="158" customWidth="1"/>
    <col min="3587" max="3587" width="25" style="158" bestFit="1" customWidth="1"/>
    <col min="3588" max="3588" width="12.5703125" style="158" customWidth="1"/>
    <col min="3589" max="3589" width="13.5703125" style="158" customWidth="1"/>
    <col min="3590" max="3590" width="12.42578125" style="158" customWidth="1"/>
    <col min="3591" max="3591" width="10.5703125" style="158" customWidth="1"/>
    <col min="3592" max="3592" width="10.5703125" style="158" bestFit="1" customWidth="1"/>
    <col min="3593" max="3840" width="11.42578125" style="158"/>
    <col min="3841" max="3841" width="24.5703125" style="158" customWidth="1"/>
    <col min="3842" max="3842" width="9.42578125" style="158" customWidth="1"/>
    <col min="3843" max="3843" width="25" style="158" bestFit="1" customWidth="1"/>
    <col min="3844" max="3844" width="12.5703125" style="158" customWidth="1"/>
    <col min="3845" max="3845" width="13.5703125" style="158" customWidth="1"/>
    <col min="3846" max="3846" width="12.42578125" style="158" customWidth="1"/>
    <col min="3847" max="3847" width="10.5703125" style="158" customWidth="1"/>
    <col min="3848" max="3848" width="10.5703125" style="158" bestFit="1" customWidth="1"/>
    <col min="3849" max="4096" width="11.42578125" style="158"/>
    <col min="4097" max="4097" width="24.5703125" style="158" customWidth="1"/>
    <col min="4098" max="4098" width="9.42578125" style="158" customWidth="1"/>
    <col min="4099" max="4099" width="25" style="158" bestFit="1" customWidth="1"/>
    <col min="4100" max="4100" width="12.5703125" style="158" customWidth="1"/>
    <col min="4101" max="4101" width="13.5703125" style="158" customWidth="1"/>
    <col min="4102" max="4102" width="12.42578125" style="158" customWidth="1"/>
    <col min="4103" max="4103" width="10.5703125" style="158" customWidth="1"/>
    <col min="4104" max="4104" width="10.5703125" style="158" bestFit="1" customWidth="1"/>
    <col min="4105" max="4352" width="11.42578125" style="158"/>
    <col min="4353" max="4353" width="24.5703125" style="158" customWidth="1"/>
    <col min="4354" max="4354" width="9.42578125" style="158" customWidth="1"/>
    <col min="4355" max="4355" width="25" style="158" bestFit="1" customWidth="1"/>
    <col min="4356" max="4356" width="12.5703125" style="158" customWidth="1"/>
    <col min="4357" max="4357" width="13.5703125" style="158" customWidth="1"/>
    <col min="4358" max="4358" width="12.42578125" style="158" customWidth="1"/>
    <col min="4359" max="4359" width="10.5703125" style="158" customWidth="1"/>
    <col min="4360" max="4360" width="10.5703125" style="158" bestFit="1" customWidth="1"/>
    <col min="4361" max="4608" width="11.42578125" style="158"/>
    <col min="4609" max="4609" width="24.5703125" style="158" customWidth="1"/>
    <col min="4610" max="4610" width="9.42578125" style="158" customWidth="1"/>
    <col min="4611" max="4611" width="25" style="158" bestFit="1" customWidth="1"/>
    <col min="4612" max="4612" width="12.5703125" style="158" customWidth="1"/>
    <col min="4613" max="4613" width="13.5703125" style="158" customWidth="1"/>
    <col min="4614" max="4614" width="12.42578125" style="158" customWidth="1"/>
    <col min="4615" max="4615" width="10.5703125" style="158" customWidth="1"/>
    <col min="4616" max="4616" width="10.5703125" style="158" bestFit="1" customWidth="1"/>
    <col min="4617" max="4864" width="11.42578125" style="158"/>
    <col min="4865" max="4865" width="24.5703125" style="158" customWidth="1"/>
    <col min="4866" max="4866" width="9.42578125" style="158" customWidth="1"/>
    <col min="4867" max="4867" width="25" style="158" bestFit="1" customWidth="1"/>
    <col min="4868" max="4868" width="12.5703125" style="158" customWidth="1"/>
    <col min="4869" max="4869" width="13.5703125" style="158" customWidth="1"/>
    <col min="4870" max="4870" width="12.42578125" style="158" customWidth="1"/>
    <col min="4871" max="4871" width="10.5703125" style="158" customWidth="1"/>
    <col min="4872" max="4872" width="10.5703125" style="158" bestFit="1" customWidth="1"/>
    <col min="4873" max="5120" width="11.42578125" style="158"/>
    <col min="5121" max="5121" width="24.5703125" style="158" customWidth="1"/>
    <col min="5122" max="5122" width="9.42578125" style="158" customWidth="1"/>
    <col min="5123" max="5123" width="25" style="158" bestFit="1" customWidth="1"/>
    <col min="5124" max="5124" width="12.5703125" style="158" customWidth="1"/>
    <col min="5125" max="5125" width="13.5703125" style="158" customWidth="1"/>
    <col min="5126" max="5126" width="12.42578125" style="158" customWidth="1"/>
    <col min="5127" max="5127" width="10.5703125" style="158" customWidth="1"/>
    <col min="5128" max="5128" width="10.5703125" style="158" bestFit="1" customWidth="1"/>
    <col min="5129" max="5376" width="11.42578125" style="158"/>
    <col min="5377" max="5377" width="24.5703125" style="158" customWidth="1"/>
    <col min="5378" max="5378" width="9.42578125" style="158" customWidth="1"/>
    <col min="5379" max="5379" width="25" style="158" bestFit="1" customWidth="1"/>
    <col min="5380" max="5380" width="12.5703125" style="158" customWidth="1"/>
    <col min="5381" max="5381" width="13.5703125" style="158" customWidth="1"/>
    <col min="5382" max="5382" width="12.42578125" style="158" customWidth="1"/>
    <col min="5383" max="5383" width="10.5703125" style="158" customWidth="1"/>
    <col min="5384" max="5384" width="10.5703125" style="158" bestFit="1" customWidth="1"/>
    <col min="5385" max="5632" width="11.42578125" style="158"/>
    <col min="5633" max="5633" width="24.5703125" style="158" customWidth="1"/>
    <col min="5634" max="5634" width="9.42578125" style="158" customWidth="1"/>
    <col min="5635" max="5635" width="25" style="158" bestFit="1" customWidth="1"/>
    <col min="5636" max="5636" width="12.5703125" style="158" customWidth="1"/>
    <col min="5637" max="5637" width="13.5703125" style="158" customWidth="1"/>
    <col min="5638" max="5638" width="12.42578125" style="158" customWidth="1"/>
    <col min="5639" max="5639" width="10.5703125" style="158" customWidth="1"/>
    <col min="5640" max="5640" width="10.5703125" style="158" bestFit="1" customWidth="1"/>
    <col min="5641" max="5888" width="11.42578125" style="158"/>
    <col min="5889" max="5889" width="24.5703125" style="158" customWidth="1"/>
    <col min="5890" max="5890" width="9.42578125" style="158" customWidth="1"/>
    <col min="5891" max="5891" width="25" style="158" bestFit="1" customWidth="1"/>
    <col min="5892" max="5892" width="12.5703125" style="158" customWidth="1"/>
    <col min="5893" max="5893" width="13.5703125" style="158" customWidth="1"/>
    <col min="5894" max="5894" width="12.42578125" style="158" customWidth="1"/>
    <col min="5895" max="5895" width="10.5703125" style="158" customWidth="1"/>
    <col min="5896" max="5896" width="10.5703125" style="158" bestFit="1" customWidth="1"/>
    <col min="5897" max="6144" width="11.42578125" style="158"/>
    <col min="6145" max="6145" width="24.5703125" style="158" customWidth="1"/>
    <col min="6146" max="6146" width="9.42578125" style="158" customWidth="1"/>
    <col min="6147" max="6147" width="25" style="158" bestFit="1" customWidth="1"/>
    <col min="6148" max="6148" width="12.5703125" style="158" customWidth="1"/>
    <col min="6149" max="6149" width="13.5703125" style="158" customWidth="1"/>
    <col min="6150" max="6150" width="12.42578125" style="158" customWidth="1"/>
    <col min="6151" max="6151" width="10.5703125" style="158" customWidth="1"/>
    <col min="6152" max="6152" width="10.5703125" style="158" bestFit="1" customWidth="1"/>
    <col min="6153" max="6400" width="11.42578125" style="158"/>
    <col min="6401" max="6401" width="24.5703125" style="158" customWidth="1"/>
    <col min="6402" max="6402" width="9.42578125" style="158" customWidth="1"/>
    <col min="6403" max="6403" width="25" style="158" bestFit="1" customWidth="1"/>
    <col min="6404" max="6404" width="12.5703125" style="158" customWidth="1"/>
    <col min="6405" max="6405" width="13.5703125" style="158" customWidth="1"/>
    <col min="6406" max="6406" width="12.42578125" style="158" customWidth="1"/>
    <col min="6407" max="6407" width="10.5703125" style="158" customWidth="1"/>
    <col min="6408" max="6408" width="10.5703125" style="158" bestFit="1" customWidth="1"/>
    <col min="6409" max="6656" width="11.42578125" style="158"/>
    <col min="6657" max="6657" width="24.5703125" style="158" customWidth="1"/>
    <col min="6658" max="6658" width="9.42578125" style="158" customWidth="1"/>
    <col min="6659" max="6659" width="25" style="158" bestFit="1" customWidth="1"/>
    <col min="6660" max="6660" width="12.5703125" style="158" customWidth="1"/>
    <col min="6661" max="6661" width="13.5703125" style="158" customWidth="1"/>
    <col min="6662" max="6662" width="12.42578125" style="158" customWidth="1"/>
    <col min="6663" max="6663" width="10.5703125" style="158" customWidth="1"/>
    <col min="6664" max="6664" width="10.5703125" style="158" bestFit="1" customWidth="1"/>
    <col min="6665" max="6912" width="11.42578125" style="158"/>
    <col min="6913" max="6913" width="24.5703125" style="158" customWidth="1"/>
    <col min="6914" max="6914" width="9.42578125" style="158" customWidth="1"/>
    <col min="6915" max="6915" width="25" style="158" bestFit="1" customWidth="1"/>
    <col min="6916" max="6916" width="12.5703125" style="158" customWidth="1"/>
    <col min="6917" max="6917" width="13.5703125" style="158" customWidth="1"/>
    <col min="6918" max="6918" width="12.42578125" style="158" customWidth="1"/>
    <col min="6919" max="6919" width="10.5703125" style="158" customWidth="1"/>
    <col min="6920" max="6920" width="10.5703125" style="158" bestFit="1" customWidth="1"/>
    <col min="6921" max="7168" width="11.42578125" style="158"/>
    <col min="7169" max="7169" width="24.5703125" style="158" customWidth="1"/>
    <col min="7170" max="7170" width="9.42578125" style="158" customWidth="1"/>
    <col min="7171" max="7171" width="25" style="158" bestFit="1" customWidth="1"/>
    <col min="7172" max="7172" width="12.5703125" style="158" customWidth="1"/>
    <col min="7173" max="7173" width="13.5703125" style="158" customWidth="1"/>
    <col min="7174" max="7174" width="12.42578125" style="158" customWidth="1"/>
    <col min="7175" max="7175" width="10.5703125" style="158" customWidth="1"/>
    <col min="7176" max="7176" width="10.5703125" style="158" bestFit="1" customWidth="1"/>
    <col min="7177" max="7424" width="11.42578125" style="158"/>
    <col min="7425" max="7425" width="24.5703125" style="158" customWidth="1"/>
    <col min="7426" max="7426" width="9.42578125" style="158" customWidth="1"/>
    <col min="7427" max="7427" width="25" style="158" bestFit="1" customWidth="1"/>
    <col min="7428" max="7428" width="12.5703125" style="158" customWidth="1"/>
    <col min="7429" max="7429" width="13.5703125" style="158" customWidth="1"/>
    <col min="7430" max="7430" width="12.42578125" style="158" customWidth="1"/>
    <col min="7431" max="7431" width="10.5703125" style="158" customWidth="1"/>
    <col min="7432" max="7432" width="10.5703125" style="158" bestFit="1" customWidth="1"/>
    <col min="7433" max="7680" width="11.42578125" style="158"/>
    <col min="7681" max="7681" width="24.5703125" style="158" customWidth="1"/>
    <col min="7682" max="7682" width="9.42578125" style="158" customWidth="1"/>
    <col min="7683" max="7683" width="25" style="158" bestFit="1" customWidth="1"/>
    <col min="7684" max="7684" width="12.5703125" style="158" customWidth="1"/>
    <col min="7685" max="7685" width="13.5703125" style="158" customWidth="1"/>
    <col min="7686" max="7686" width="12.42578125" style="158" customWidth="1"/>
    <col min="7687" max="7687" width="10.5703125" style="158" customWidth="1"/>
    <col min="7688" max="7688" width="10.5703125" style="158" bestFit="1" customWidth="1"/>
    <col min="7689" max="7936" width="11.42578125" style="158"/>
    <col min="7937" max="7937" width="24.5703125" style="158" customWidth="1"/>
    <col min="7938" max="7938" width="9.42578125" style="158" customWidth="1"/>
    <col min="7939" max="7939" width="25" style="158" bestFit="1" customWidth="1"/>
    <col min="7940" max="7940" width="12.5703125" style="158" customWidth="1"/>
    <col min="7941" max="7941" width="13.5703125" style="158" customWidth="1"/>
    <col min="7942" max="7942" width="12.42578125" style="158" customWidth="1"/>
    <col min="7943" max="7943" width="10.5703125" style="158" customWidth="1"/>
    <col min="7944" max="7944" width="10.5703125" style="158" bestFit="1" customWidth="1"/>
    <col min="7945" max="8192" width="11.42578125" style="158"/>
    <col min="8193" max="8193" width="24.5703125" style="158" customWidth="1"/>
    <col min="8194" max="8194" width="9.42578125" style="158" customWidth="1"/>
    <col min="8195" max="8195" width="25" style="158" bestFit="1" customWidth="1"/>
    <col min="8196" max="8196" width="12.5703125" style="158" customWidth="1"/>
    <col min="8197" max="8197" width="13.5703125" style="158" customWidth="1"/>
    <col min="8198" max="8198" width="12.42578125" style="158" customWidth="1"/>
    <col min="8199" max="8199" width="10.5703125" style="158" customWidth="1"/>
    <col min="8200" max="8200" width="10.5703125" style="158" bestFit="1" customWidth="1"/>
    <col min="8201" max="8448" width="11.42578125" style="158"/>
    <col min="8449" max="8449" width="24.5703125" style="158" customWidth="1"/>
    <col min="8450" max="8450" width="9.42578125" style="158" customWidth="1"/>
    <col min="8451" max="8451" width="25" style="158" bestFit="1" customWidth="1"/>
    <col min="8452" max="8452" width="12.5703125" style="158" customWidth="1"/>
    <col min="8453" max="8453" width="13.5703125" style="158" customWidth="1"/>
    <col min="8454" max="8454" width="12.42578125" style="158" customWidth="1"/>
    <col min="8455" max="8455" width="10.5703125" style="158" customWidth="1"/>
    <col min="8456" max="8456" width="10.5703125" style="158" bestFit="1" customWidth="1"/>
    <col min="8457" max="8704" width="11.42578125" style="158"/>
    <col min="8705" max="8705" width="24.5703125" style="158" customWidth="1"/>
    <col min="8706" max="8706" width="9.42578125" style="158" customWidth="1"/>
    <col min="8707" max="8707" width="25" style="158" bestFit="1" customWidth="1"/>
    <col min="8708" max="8708" width="12.5703125" style="158" customWidth="1"/>
    <col min="8709" max="8709" width="13.5703125" style="158" customWidth="1"/>
    <col min="8710" max="8710" width="12.42578125" style="158" customWidth="1"/>
    <col min="8711" max="8711" width="10.5703125" style="158" customWidth="1"/>
    <col min="8712" max="8712" width="10.5703125" style="158" bestFit="1" customWidth="1"/>
    <col min="8713" max="8960" width="11.42578125" style="158"/>
    <col min="8961" max="8961" width="24.5703125" style="158" customWidth="1"/>
    <col min="8962" max="8962" width="9.42578125" style="158" customWidth="1"/>
    <col min="8963" max="8963" width="25" style="158" bestFit="1" customWidth="1"/>
    <col min="8964" max="8964" width="12.5703125" style="158" customWidth="1"/>
    <col min="8965" max="8965" width="13.5703125" style="158" customWidth="1"/>
    <col min="8966" max="8966" width="12.42578125" style="158" customWidth="1"/>
    <col min="8967" max="8967" width="10.5703125" style="158" customWidth="1"/>
    <col min="8968" max="8968" width="10.5703125" style="158" bestFit="1" customWidth="1"/>
    <col min="8969" max="9216" width="11.42578125" style="158"/>
    <col min="9217" max="9217" width="24.5703125" style="158" customWidth="1"/>
    <col min="9218" max="9218" width="9.42578125" style="158" customWidth="1"/>
    <col min="9219" max="9219" width="25" style="158" bestFit="1" customWidth="1"/>
    <col min="9220" max="9220" width="12.5703125" style="158" customWidth="1"/>
    <col min="9221" max="9221" width="13.5703125" style="158" customWidth="1"/>
    <col min="9222" max="9222" width="12.42578125" style="158" customWidth="1"/>
    <col min="9223" max="9223" width="10.5703125" style="158" customWidth="1"/>
    <col min="9224" max="9224" width="10.5703125" style="158" bestFit="1" customWidth="1"/>
    <col min="9225" max="9472" width="11.42578125" style="158"/>
    <col min="9473" max="9473" width="24.5703125" style="158" customWidth="1"/>
    <col min="9474" max="9474" width="9.42578125" style="158" customWidth="1"/>
    <col min="9475" max="9475" width="25" style="158" bestFit="1" customWidth="1"/>
    <col min="9476" max="9476" width="12.5703125" style="158" customWidth="1"/>
    <col min="9477" max="9477" width="13.5703125" style="158" customWidth="1"/>
    <col min="9478" max="9478" width="12.42578125" style="158" customWidth="1"/>
    <col min="9479" max="9479" width="10.5703125" style="158" customWidth="1"/>
    <col min="9480" max="9480" width="10.5703125" style="158" bestFit="1" customWidth="1"/>
    <col min="9481" max="9728" width="11.42578125" style="158"/>
    <col min="9729" max="9729" width="24.5703125" style="158" customWidth="1"/>
    <col min="9730" max="9730" width="9.42578125" style="158" customWidth="1"/>
    <col min="9731" max="9731" width="25" style="158" bestFit="1" customWidth="1"/>
    <col min="9732" max="9732" width="12.5703125" style="158" customWidth="1"/>
    <col min="9733" max="9733" width="13.5703125" style="158" customWidth="1"/>
    <col min="9734" max="9734" width="12.42578125" style="158" customWidth="1"/>
    <col min="9735" max="9735" width="10.5703125" style="158" customWidth="1"/>
    <col min="9736" max="9736" width="10.5703125" style="158" bestFit="1" customWidth="1"/>
    <col min="9737" max="9984" width="11.42578125" style="158"/>
    <col min="9985" max="9985" width="24.5703125" style="158" customWidth="1"/>
    <col min="9986" max="9986" width="9.42578125" style="158" customWidth="1"/>
    <col min="9987" max="9987" width="25" style="158" bestFit="1" customWidth="1"/>
    <col min="9988" max="9988" width="12.5703125" style="158" customWidth="1"/>
    <col min="9989" max="9989" width="13.5703125" style="158" customWidth="1"/>
    <col min="9990" max="9990" width="12.42578125" style="158" customWidth="1"/>
    <col min="9991" max="9991" width="10.5703125" style="158" customWidth="1"/>
    <col min="9992" max="9992" width="10.5703125" style="158" bestFit="1" customWidth="1"/>
    <col min="9993" max="10240" width="11.42578125" style="158"/>
    <col min="10241" max="10241" width="24.5703125" style="158" customWidth="1"/>
    <col min="10242" max="10242" width="9.42578125" style="158" customWidth="1"/>
    <col min="10243" max="10243" width="25" style="158" bestFit="1" customWidth="1"/>
    <col min="10244" max="10244" width="12.5703125" style="158" customWidth="1"/>
    <col min="10245" max="10245" width="13.5703125" style="158" customWidth="1"/>
    <col min="10246" max="10246" width="12.42578125" style="158" customWidth="1"/>
    <col min="10247" max="10247" width="10.5703125" style="158" customWidth="1"/>
    <col min="10248" max="10248" width="10.5703125" style="158" bestFit="1" customWidth="1"/>
    <col min="10249" max="10496" width="11.42578125" style="158"/>
    <col min="10497" max="10497" width="24.5703125" style="158" customWidth="1"/>
    <col min="10498" max="10498" width="9.42578125" style="158" customWidth="1"/>
    <col min="10499" max="10499" width="25" style="158" bestFit="1" customWidth="1"/>
    <col min="10500" max="10500" width="12.5703125" style="158" customWidth="1"/>
    <col min="10501" max="10501" width="13.5703125" style="158" customWidth="1"/>
    <col min="10502" max="10502" width="12.42578125" style="158" customWidth="1"/>
    <col min="10503" max="10503" width="10.5703125" style="158" customWidth="1"/>
    <col min="10504" max="10504" width="10.5703125" style="158" bestFit="1" customWidth="1"/>
    <col min="10505" max="10752" width="11.42578125" style="158"/>
    <col min="10753" max="10753" width="24.5703125" style="158" customWidth="1"/>
    <col min="10754" max="10754" width="9.42578125" style="158" customWidth="1"/>
    <col min="10755" max="10755" width="25" style="158" bestFit="1" customWidth="1"/>
    <col min="10756" max="10756" width="12.5703125" style="158" customWidth="1"/>
    <col min="10757" max="10757" width="13.5703125" style="158" customWidth="1"/>
    <col min="10758" max="10758" width="12.42578125" style="158" customWidth="1"/>
    <col min="10759" max="10759" width="10.5703125" style="158" customWidth="1"/>
    <col min="10760" max="10760" width="10.5703125" style="158" bestFit="1" customWidth="1"/>
    <col min="10761" max="11008" width="11.42578125" style="158"/>
    <col min="11009" max="11009" width="24.5703125" style="158" customWidth="1"/>
    <col min="11010" max="11010" width="9.42578125" style="158" customWidth="1"/>
    <col min="11011" max="11011" width="25" style="158" bestFit="1" customWidth="1"/>
    <col min="11012" max="11012" width="12.5703125" style="158" customWidth="1"/>
    <col min="11013" max="11013" width="13.5703125" style="158" customWidth="1"/>
    <col min="11014" max="11014" width="12.42578125" style="158" customWidth="1"/>
    <col min="11015" max="11015" width="10.5703125" style="158" customWidth="1"/>
    <col min="11016" max="11016" width="10.5703125" style="158" bestFit="1" customWidth="1"/>
    <col min="11017" max="11264" width="11.42578125" style="158"/>
    <col min="11265" max="11265" width="24.5703125" style="158" customWidth="1"/>
    <col min="11266" max="11266" width="9.42578125" style="158" customWidth="1"/>
    <col min="11267" max="11267" width="25" style="158" bestFit="1" customWidth="1"/>
    <col min="11268" max="11268" width="12.5703125" style="158" customWidth="1"/>
    <col min="11269" max="11269" width="13.5703125" style="158" customWidth="1"/>
    <col min="11270" max="11270" width="12.42578125" style="158" customWidth="1"/>
    <col min="11271" max="11271" width="10.5703125" style="158" customWidth="1"/>
    <col min="11272" max="11272" width="10.5703125" style="158" bestFit="1" customWidth="1"/>
    <col min="11273" max="11520" width="11.42578125" style="158"/>
    <col min="11521" max="11521" width="24.5703125" style="158" customWidth="1"/>
    <col min="11522" max="11522" width="9.42578125" style="158" customWidth="1"/>
    <col min="11523" max="11523" width="25" style="158" bestFit="1" customWidth="1"/>
    <col min="11524" max="11524" width="12.5703125" style="158" customWidth="1"/>
    <col min="11525" max="11525" width="13.5703125" style="158" customWidth="1"/>
    <col min="11526" max="11526" width="12.42578125" style="158" customWidth="1"/>
    <col min="11527" max="11527" width="10.5703125" style="158" customWidth="1"/>
    <col min="11528" max="11528" width="10.5703125" style="158" bestFit="1" customWidth="1"/>
    <col min="11529" max="11776" width="11.42578125" style="158"/>
    <col min="11777" max="11777" width="24.5703125" style="158" customWidth="1"/>
    <col min="11778" max="11778" width="9.42578125" style="158" customWidth="1"/>
    <col min="11779" max="11779" width="25" style="158" bestFit="1" customWidth="1"/>
    <col min="11780" max="11780" width="12.5703125" style="158" customWidth="1"/>
    <col min="11781" max="11781" width="13.5703125" style="158" customWidth="1"/>
    <col min="11782" max="11782" width="12.42578125" style="158" customWidth="1"/>
    <col min="11783" max="11783" width="10.5703125" style="158" customWidth="1"/>
    <col min="11784" max="11784" width="10.5703125" style="158" bestFit="1" customWidth="1"/>
    <col min="11785" max="12032" width="11.42578125" style="158"/>
    <col min="12033" max="12033" width="24.5703125" style="158" customWidth="1"/>
    <col min="12034" max="12034" width="9.42578125" style="158" customWidth="1"/>
    <col min="12035" max="12035" width="25" style="158" bestFit="1" customWidth="1"/>
    <col min="12036" max="12036" width="12.5703125" style="158" customWidth="1"/>
    <col min="12037" max="12037" width="13.5703125" style="158" customWidth="1"/>
    <col min="12038" max="12038" width="12.42578125" style="158" customWidth="1"/>
    <col min="12039" max="12039" width="10.5703125" style="158" customWidth="1"/>
    <col min="12040" max="12040" width="10.5703125" style="158" bestFit="1" customWidth="1"/>
    <col min="12041" max="12288" width="11.42578125" style="158"/>
    <col min="12289" max="12289" width="24.5703125" style="158" customWidth="1"/>
    <col min="12290" max="12290" width="9.42578125" style="158" customWidth="1"/>
    <col min="12291" max="12291" width="25" style="158" bestFit="1" customWidth="1"/>
    <col min="12292" max="12292" width="12.5703125" style="158" customWidth="1"/>
    <col min="12293" max="12293" width="13.5703125" style="158" customWidth="1"/>
    <col min="12294" max="12294" width="12.42578125" style="158" customWidth="1"/>
    <col min="12295" max="12295" width="10.5703125" style="158" customWidth="1"/>
    <col min="12296" max="12296" width="10.5703125" style="158" bestFit="1" customWidth="1"/>
    <col min="12297" max="12544" width="11.42578125" style="158"/>
    <col min="12545" max="12545" width="24.5703125" style="158" customWidth="1"/>
    <col min="12546" max="12546" width="9.42578125" style="158" customWidth="1"/>
    <col min="12547" max="12547" width="25" style="158" bestFit="1" customWidth="1"/>
    <col min="12548" max="12548" width="12.5703125" style="158" customWidth="1"/>
    <col min="12549" max="12549" width="13.5703125" style="158" customWidth="1"/>
    <col min="12550" max="12550" width="12.42578125" style="158" customWidth="1"/>
    <col min="12551" max="12551" width="10.5703125" style="158" customWidth="1"/>
    <col min="12552" max="12552" width="10.5703125" style="158" bestFit="1" customWidth="1"/>
    <col min="12553" max="12800" width="11.42578125" style="158"/>
    <col min="12801" max="12801" width="24.5703125" style="158" customWidth="1"/>
    <col min="12802" max="12802" width="9.42578125" style="158" customWidth="1"/>
    <col min="12803" max="12803" width="25" style="158" bestFit="1" customWidth="1"/>
    <col min="12804" max="12804" width="12.5703125" style="158" customWidth="1"/>
    <col min="12805" max="12805" width="13.5703125" style="158" customWidth="1"/>
    <col min="12806" max="12806" width="12.42578125" style="158" customWidth="1"/>
    <col min="12807" max="12807" width="10.5703125" style="158" customWidth="1"/>
    <col min="12808" max="12808" width="10.5703125" style="158" bestFit="1" customWidth="1"/>
    <col min="12809" max="13056" width="11.42578125" style="158"/>
    <col min="13057" max="13057" width="24.5703125" style="158" customWidth="1"/>
    <col min="13058" max="13058" width="9.42578125" style="158" customWidth="1"/>
    <col min="13059" max="13059" width="25" style="158" bestFit="1" customWidth="1"/>
    <col min="13060" max="13060" width="12.5703125" style="158" customWidth="1"/>
    <col min="13061" max="13061" width="13.5703125" style="158" customWidth="1"/>
    <col min="13062" max="13062" width="12.42578125" style="158" customWidth="1"/>
    <col min="13063" max="13063" width="10.5703125" style="158" customWidth="1"/>
    <col min="13064" max="13064" width="10.5703125" style="158" bestFit="1" customWidth="1"/>
    <col min="13065" max="13312" width="11.42578125" style="158"/>
    <col min="13313" max="13313" width="24.5703125" style="158" customWidth="1"/>
    <col min="13314" max="13314" width="9.42578125" style="158" customWidth="1"/>
    <col min="13315" max="13315" width="25" style="158" bestFit="1" customWidth="1"/>
    <col min="13316" max="13316" width="12.5703125" style="158" customWidth="1"/>
    <col min="13317" max="13317" width="13.5703125" style="158" customWidth="1"/>
    <col min="13318" max="13318" width="12.42578125" style="158" customWidth="1"/>
    <col min="13319" max="13319" width="10.5703125" style="158" customWidth="1"/>
    <col min="13320" max="13320" width="10.5703125" style="158" bestFit="1" customWidth="1"/>
    <col min="13321" max="13568" width="11.42578125" style="158"/>
    <col min="13569" max="13569" width="24.5703125" style="158" customWidth="1"/>
    <col min="13570" max="13570" width="9.42578125" style="158" customWidth="1"/>
    <col min="13571" max="13571" width="25" style="158" bestFit="1" customWidth="1"/>
    <col min="13572" max="13572" width="12.5703125" style="158" customWidth="1"/>
    <col min="13573" max="13573" width="13.5703125" style="158" customWidth="1"/>
    <col min="13574" max="13574" width="12.42578125" style="158" customWidth="1"/>
    <col min="13575" max="13575" width="10.5703125" style="158" customWidth="1"/>
    <col min="13576" max="13576" width="10.5703125" style="158" bestFit="1" customWidth="1"/>
    <col min="13577" max="13824" width="11.42578125" style="158"/>
    <col min="13825" max="13825" width="24.5703125" style="158" customWidth="1"/>
    <col min="13826" max="13826" width="9.42578125" style="158" customWidth="1"/>
    <col min="13827" max="13827" width="25" style="158" bestFit="1" customWidth="1"/>
    <col min="13828" max="13828" width="12.5703125" style="158" customWidth="1"/>
    <col min="13829" max="13829" width="13.5703125" style="158" customWidth="1"/>
    <col min="13830" max="13830" width="12.42578125" style="158" customWidth="1"/>
    <col min="13831" max="13831" width="10.5703125" style="158" customWidth="1"/>
    <col min="13832" max="13832" width="10.5703125" style="158" bestFit="1" customWidth="1"/>
    <col min="13833" max="14080" width="11.42578125" style="158"/>
    <col min="14081" max="14081" width="24.5703125" style="158" customWidth="1"/>
    <col min="14082" max="14082" width="9.42578125" style="158" customWidth="1"/>
    <col min="14083" max="14083" width="25" style="158" bestFit="1" customWidth="1"/>
    <col min="14084" max="14084" width="12.5703125" style="158" customWidth="1"/>
    <col min="14085" max="14085" width="13.5703125" style="158" customWidth="1"/>
    <col min="14086" max="14086" width="12.42578125" style="158" customWidth="1"/>
    <col min="14087" max="14087" width="10.5703125" style="158" customWidth="1"/>
    <col min="14088" max="14088" width="10.5703125" style="158" bestFit="1" customWidth="1"/>
    <col min="14089" max="14336" width="11.42578125" style="158"/>
    <col min="14337" max="14337" width="24.5703125" style="158" customWidth="1"/>
    <col min="14338" max="14338" width="9.42578125" style="158" customWidth="1"/>
    <col min="14339" max="14339" width="25" style="158" bestFit="1" customWidth="1"/>
    <col min="14340" max="14340" width="12.5703125" style="158" customWidth="1"/>
    <col min="14341" max="14341" width="13.5703125" style="158" customWidth="1"/>
    <col min="14342" max="14342" width="12.42578125" style="158" customWidth="1"/>
    <col min="14343" max="14343" width="10.5703125" style="158" customWidth="1"/>
    <col min="14344" max="14344" width="10.5703125" style="158" bestFit="1" customWidth="1"/>
    <col min="14345" max="14592" width="11.42578125" style="158"/>
    <col min="14593" max="14593" width="24.5703125" style="158" customWidth="1"/>
    <col min="14594" max="14594" width="9.42578125" style="158" customWidth="1"/>
    <col min="14595" max="14595" width="25" style="158" bestFit="1" customWidth="1"/>
    <col min="14596" max="14596" width="12.5703125" style="158" customWidth="1"/>
    <col min="14597" max="14597" width="13.5703125" style="158" customWidth="1"/>
    <col min="14598" max="14598" width="12.42578125" style="158" customWidth="1"/>
    <col min="14599" max="14599" width="10.5703125" style="158" customWidth="1"/>
    <col min="14600" max="14600" width="10.5703125" style="158" bestFit="1" customWidth="1"/>
    <col min="14601" max="14848" width="11.42578125" style="158"/>
    <col min="14849" max="14849" width="24.5703125" style="158" customWidth="1"/>
    <col min="14850" max="14850" width="9.42578125" style="158" customWidth="1"/>
    <col min="14851" max="14851" width="25" style="158" bestFit="1" customWidth="1"/>
    <col min="14852" max="14852" width="12.5703125" style="158" customWidth="1"/>
    <col min="14853" max="14853" width="13.5703125" style="158" customWidth="1"/>
    <col min="14854" max="14854" width="12.42578125" style="158" customWidth="1"/>
    <col min="14855" max="14855" width="10.5703125" style="158" customWidth="1"/>
    <col min="14856" max="14856" width="10.5703125" style="158" bestFit="1" customWidth="1"/>
    <col min="14857" max="15104" width="11.42578125" style="158"/>
    <col min="15105" max="15105" width="24.5703125" style="158" customWidth="1"/>
    <col min="15106" max="15106" width="9.42578125" style="158" customWidth="1"/>
    <col min="15107" max="15107" width="25" style="158" bestFit="1" customWidth="1"/>
    <col min="15108" max="15108" width="12.5703125" style="158" customWidth="1"/>
    <col min="15109" max="15109" width="13.5703125" style="158" customWidth="1"/>
    <col min="15110" max="15110" width="12.42578125" style="158" customWidth="1"/>
    <col min="15111" max="15111" width="10.5703125" style="158" customWidth="1"/>
    <col min="15112" max="15112" width="10.5703125" style="158" bestFit="1" customWidth="1"/>
    <col min="15113" max="15360" width="11.42578125" style="158"/>
    <col min="15361" max="15361" width="24.5703125" style="158" customWidth="1"/>
    <col min="15362" max="15362" width="9.42578125" style="158" customWidth="1"/>
    <col min="15363" max="15363" width="25" style="158" bestFit="1" customWidth="1"/>
    <col min="15364" max="15364" width="12.5703125" style="158" customWidth="1"/>
    <col min="15365" max="15365" width="13.5703125" style="158" customWidth="1"/>
    <col min="15366" max="15366" width="12.42578125" style="158" customWidth="1"/>
    <col min="15367" max="15367" width="10.5703125" style="158" customWidth="1"/>
    <col min="15368" max="15368" width="10.5703125" style="158" bestFit="1" customWidth="1"/>
    <col min="15369" max="15616" width="11.42578125" style="158"/>
    <col min="15617" max="15617" width="24.5703125" style="158" customWidth="1"/>
    <col min="15618" max="15618" width="9.42578125" style="158" customWidth="1"/>
    <col min="15619" max="15619" width="25" style="158" bestFit="1" customWidth="1"/>
    <col min="15620" max="15620" width="12.5703125" style="158" customWidth="1"/>
    <col min="15621" max="15621" width="13.5703125" style="158" customWidth="1"/>
    <col min="15622" max="15622" width="12.42578125" style="158" customWidth="1"/>
    <col min="15623" max="15623" width="10.5703125" style="158" customWidth="1"/>
    <col min="15624" max="15624" width="10.5703125" style="158" bestFit="1" customWidth="1"/>
    <col min="15625" max="15872" width="11.42578125" style="158"/>
    <col min="15873" max="15873" width="24.5703125" style="158" customWidth="1"/>
    <col min="15874" max="15874" width="9.42578125" style="158" customWidth="1"/>
    <col min="15875" max="15875" width="25" style="158" bestFit="1" customWidth="1"/>
    <col min="15876" max="15876" width="12.5703125" style="158" customWidth="1"/>
    <col min="15877" max="15877" width="13.5703125" style="158" customWidth="1"/>
    <col min="15878" max="15878" width="12.42578125" style="158" customWidth="1"/>
    <col min="15879" max="15879" width="10.5703125" style="158" customWidth="1"/>
    <col min="15880" max="15880" width="10.5703125" style="158" bestFit="1" customWidth="1"/>
    <col min="15881" max="16128" width="11.42578125" style="158"/>
    <col min="16129" max="16129" width="24.5703125" style="158" customWidth="1"/>
    <col min="16130" max="16130" width="9.42578125" style="158" customWidth="1"/>
    <col min="16131" max="16131" width="25" style="158" bestFit="1" customWidth="1"/>
    <col min="16132" max="16132" width="12.5703125" style="158" customWidth="1"/>
    <col min="16133" max="16133" width="13.5703125" style="158" customWidth="1"/>
    <col min="16134" max="16134" width="12.42578125" style="158" customWidth="1"/>
    <col min="16135" max="16135" width="10.5703125" style="158" customWidth="1"/>
    <col min="16136" max="16136" width="10.5703125" style="158" bestFit="1" customWidth="1"/>
    <col min="16137" max="16384" width="11.42578125" style="158"/>
  </cols>
  <sheetData>
    <row r="1" spans="1:9" s="128" customFormat="1" ht="24.75" customHeight="1" x14ac:dyDescent="0.25">
      <c r="A1" s="95" t="str">
        <f>'RECAP #XXXX.XX'!B1</f>
        <v>xxx xxxxxxxxxxxxxxxxxxxxx</v>
      </c>
      <c r="B1" s="96"/>
      <c r="C1" s="97"/>
      <c r="D1" s="97"/>
      <c r="E1" s="97"/>
      <c r="F1" s="127"/>
      <c r="G1" s="127"/>
    </row>
    <row r="2" spans="1:9" s="128" customFormat="1" ht="15.75" x14ac:dyDescent="0.25">
      <c r="A2" s="99" t="str">
        <f>'RECAP #XXXX.XX'!B2</f>
        <v>Project # xxxx.xx</v>
      </c>
      <c r="B2" s="98"/>
      <c r="C2" s="97"/>
      <c r="D2" s="97"/>
      <c r="E2" s="97"/>
      <c r="F2" s="127"/>
      <c r="G2" s="127"/>
    </row>
    <row r="3" spans="1:9" s="128" customFormat="1" ht="15.75" x14ac:dyDescent="0.25">
      <c r="A3" s="100" t="str">
        <f>'RECAP #XXXX.XX'!B3</f>
        <v>Program code xxxxxx</v>
      </c>
      <c r="B3" s="98"/>
      <c r="C3" s="97"/>
      <c r="D3" s="101" t="str">
        <f>'RECAP #XXXX.XX'!E3</f>
        <v>Major Program xxxx</v>
      </c>
      <c r="E3" s="97"/>
      <c r="F3" s="127"/>
      <c r="G3" s="127"/>
    </row>
    <row r="4" spans="1:9" s="128" customFormat="1" ht="15.75" x14ac:dyDescent="0.25">
      <c r="A4" s="129" t="s">
        <v>37</v>
      </c>
      <c r="B4" s="130"/>
      <c r="C4" s="131"/>
      <c r="D4" s="132" t="s">
        <v>52</v>
      </c>
      <c r="E4" s="133"/>
      <c r="F4" s="127"/>
      <c r="G4" s="127"/>
    </row>
    <row r="5" spans="1:9" s="128" customFormat="1" ht="15.75" x14ac:dyDescent="0.25">
      <c r="A5" s="104"/>
      <c r="B5" s="135"/>
      <c r="C5" s="136"/>
      <c r="D5" s="137"/>
      <c r="E5" s="138"/>
      <c r="F5" s="139"/>
      <c r="G5" s="140"/>
      <c r="H5" s="135"/>
    </row>
    <row r="6" spans="1:9" s="128" customFormat="1" ht="15.75" x14ac:dyDescent="0.25">
      <c r="A6" s="134" t="s">
        <v>60</v>
      </c>
      <c r="B6" s="104"/>
      <c r="C6" s="141"/>
      <c r="D6" s="137" t="s">
        <v>0</v>
      </c>
      <c r="E6" s="143"/>
      <c r="F6" s="144"/>
      <c r="G6" s="140"/>
      <c r="H6" s="135"/>
    </row>
    <row r="7" spans="1:9" s="128" customFormat="1" ht="15.75" x14ac:dyDescent="0.25">
      <c r="A7" s="106" t="str">
        <f>'RECAP #XXXX.XX'!B6</f>
        <v>Project Manager - xxxxxxxxxxxxxxxxxxx</v>
      </c>
      <c r="B7" s="145"/>
      <c r="C7" s="145"/>
      <c r="D7" s="144" t="s">
        <v>0</v>
      </c>
      <c r="E7" s="146"/>
      <c r="F7" s="147"/>
      <c r="G7" s="140"/>
      <c r="H7" s="135"/>
      <c r="I7" s="128" t="s">
        <v>0</v>
      </c>
    </row>
    <row r="8" spans="1:9" s="128" customFormat="1" ht="32.25" thickBot="1" x14ac:dyDescent="0.3">
      <c r="A8" s="148" t="s">
        <v>43</v>
      </c>
      <c r="B8" s="149" t="s">
        <v>44</v>
      </c>
      <c r="C8" s="150" t="s">
        <v>45</v>
      </c>
      <c r="D8" s="151" t="s">
        <v>46</v>
      </c>
      <c r="E8" s="151" t="s">
        <v>47</v>
      </c>
      <c r="F8" s="151" t="s">
        <v>48</v>
      </c>
      <c r="G8" s="151" t="s">
        <v>49</v>
      </c>
      <c r="H8" s="151" t="s">
        <v>50</v>
      </c>
      <c r="I8" s="128" t="s">
        <v>0</v>
      </c>
    </row>
    <row r="9" spans="1:9" x14ac:dyDescent="0.2">
      <c r="A9" s="174"/>
      <c r="B9" s="153"/>
      <c r="C9" s="175" t="s">
        <v>53</v>
      </c>
      <c r="D9" s="155"/>
      <c r="E9" s="156">
        <f>D9</f>
        <v>0</v>
      </c>
      <c r="F9" s="157"/>
      <c r="G9" s="157"/>
      <c r="H9" s="157">
        <f>E9</f>
        <v>0</v>
      </c>
    </row>
    <row r="10" spans="1:9" x14ac:dyDescent="0.2">
      <c r="A10" s="176"/>
      <c r="B10" s="159"/>
      <c r="C10" s="175"/>
      <c r="D10" s="156"/>
      <c r="E10" s="156">
        <f t="shared" ref="E10:E21" si="0">E9+D10</f>
        <v>0</v>
      </c>
      <c r="F10" s="160"/>
      <c r="G10" s="157">
        <f t="shared" ref="G10:G21" si="1">G9+F10</f>
        <v>0</v>
      </c>
      <c r="H10" s="157">
        <f t="shared" ref="H10:H21" si="2">H9-F10+D10</f>
        <v>0</v>
      </c>
    </row>
    <row r="11" spans="1:9" x14ac:dyDescent="0.2">
      <c r="A11" s="177"/>
      <c r="B11" s="153"/>
      <c r="C11" s="175"/>
      <c r="D11" s="156"/>
      <c r="E11" s="156">
        <f t="shared" si="0"/>
        <v>0</v>
      </c>
      <c r="F11" s="160"/>
      <c r="G11" s="157">
        <f t="shared" si="1"/>
        <v>0</v>
      </c>
      <c r="H11" s="157">
        <f t="shared" si="2"/>
        <v>0</v>
      </c>
    </row>
    <row r="12" spans="1:9" x14ac:dyDescent="0.2">
      <c r="A12" s="177"/>
      <c r="B12" s="153"/>
      <c r="C12" s="175"/>
      <c r="D12" s="156"/>
      <c r="E12" s="156">
        <f t="shared" si="0"/>
        <v>0</v>
      </c>
      <c r="F12" s="160"/>
      <c r="G12" s="157">
        <f t="shared" si="1"/>
        <v>0</v>
      </c>
      <c r="H12" s="157">
        <f t="shared" si="2"/>
        <v>0</v>
      </c>
    </row>
    <row r="13" spans="1:9" x14ac:dyDescent="0.2">
      <c r="A13" s="177"/>
      <c r="B13" s="153"/>
      <c r="C13" s="175"/>
      <c r="D13" s="156"/>
      <c r="E13" s="156">
        <f t="shared" si="0"/>
        <v>0</v>
      </c>
      <c r="F13" s="160"/>
      <c r="G13" s="157">
        <f t="shared" si="1"/>
        <v>0</v>
      </c>
      <c r="H13" s="157">
        <f t="shared" si="2"/>
        <v>0</v>
      </c>
    </row>
    <row r="14" spans="1:9" x14ac:dyDescent="0.2">
      <c r="A14" s="177"/>
      <c r="B14" s="153"/>
      <c r="C14" s="175"/>
      <c r="D14" s="156"/>
      <c r="E14" s="156">
        <f t="shared" si="0"/>
        <v>0</v>
      </c>
      <c r="F14" s="157"/>
      <c r="G14" s="157">
        <f t="shared" si="1"/>
        <v>0</v>
      </c>
      <c r="H14" s="157">
        <f t="shared" si="2"/>
        <v>0</v>
      </c>
    </row>
    <row r="15" spans="1:9" x14ac:dyDescent="0.2">
      <c r="A15" s="177"/>
      <c r="B15" s="153"/>
      <c r="C15" s="175"/>
      <c r="D15" s="156"/>
      <c r="E15" s="156">
        <f t="shared" si="0"/>
        <v>0</v>
      </c>
      <c r="F15" s="160"/>
      <c r="G15" s="157">
        <f t="shared" si="1"/>
        <v>0</v>
      </c>
      <c r="H15" s="157">
        <f t="shared" si="2"/>
        <v>0</v>
      </c>
    </row>
    <row r="16" spans="1:9" x14ac:dyDescent="0.2">
      <c r="A16" s="177"/>
      <c r="B16" s="153"/>
      <c r="C16" s="175"/>
      <c r="D16" s="156"/>
      <c r="E16" s="156">
        <f t="shared" si="0"/>
        <v>0</v>
      </c>
      <c r="F16" s="160"/>
      <c r="G16" s="157">
        <f t="shared" si="1"/>
        <v>0</v>
      </c>
      <c r="H16" s="157">
        <f t="shared" si="2"/>
        <v>0</v>
      </c>
    </row>
    <row r="17" spans="1:8" x14ac:dyDescent="0.2">
      <c r="A17" s="177"/>
      <c r="B17" s="153"/>
      <c r="C17" s="175"/>
      <c r="D17" s="156"/>
      <c r="E17" s="156">
        <f t="shared" si="0"/>
        <v>0</v>
      </c>
      <c r="F17" s="160"/>
      <c r="G17" s="157">
        <f t="shared" si="1"/>
        <v>0</v>
      </c>
      <c r="H17" s="157">
        <f t="shared" si="2"/>
        <v>0</v>
      </c>
    </row>
    <row r="18" spans="1:8" x14ac:dyDescent="0.2">
      <c r="A18" s="177"/>
      <c r="B18" s="153"/>
      <c r="C18" s="175"/>
      <c r="D18" s="156"/>
      <c r="E18" s="156">
        <f t="shared" si="0"/>
        <v>0</v>
      </c>
      <c r="F18" s="160"/>
      <c r="G18" s="157">
        <f t="shared" si="1"/>
        <v>0</v>
      </c>
      <c r="H18" s="157">
        <f t="shared" si="2"/>
        <v>0</v>
      </c>
    </row>
    <row r="19" spans="1:8" x14ac:dyDescent="0.2">
      <c r="A19" s="174"/>
      <c r="B19" s="153"/>
      <c r="C19" s="175"/>
      <c r="D19" s="156"/>
      <c r="E19" s="156">
        <f t="shared" si="0"/>
        <v>0</v>
      </c>
      <c r="F19" s="157"/>
      <c r="G19" s="157">
        <f t="shared" si="1"/>
        <v>0</v>
      </c>
      <c r="H19" s="157">
        <f t="shared" si="2"/>
        <v>0</v>
      </c>
    </row>
    <row r="20" spans="1:8" x14ac:dyDescent="0.2">
      <c r="A20" s="174"/>
      <c r="B20" s="153"/>
      <c r="C20" s="175"/>
      <c r="D20" s="156"/>
      <c r="E20" s="156">
        <f t="shared" si="0"/>
        <v>0</v>
      </c>
      <c r="F20" s="157"/>
      <c r="G20" s="157">
        <f t="shared" si="1"/>
        <v>0</v>
      </c>
      <c r="H20" s="157">
        <f t="shared" si="2"/>
        <v>0</v>
      </c>
    </row>
    <row r="21" spans="1:8" x14ac:dyDescent="0.2">
      <c r="A21" s="174"/>
      <c r="B21" s="153"/>
      <c r="C21" s="178"/>
      <c r="D21" s="156"/>
      <c r="E21" s="156">
        <f t="shared" si="0"/>
        <v>0</v>
      </c>
      <c r="F21" s="157"/>
      <c r="G21" s="157">
        <f t="shared" si="1"/>
        <v>0</v>
      </c>
      <c r="H21" s="157">
        <f t="shared" si="2"/>
        <v>0</v>
      </c>
    </row>
    <row r="22" spans="1:8" x14ac:dyDescent="0.2">
      <c r="A22" s="166"/>
      <c r="B22" s="154"/>
      <c r="C22" s="162"/>
      <c r="D22" s="157"/>
      <c r="E22" s="157"/>
      <c r="F22" s="157"/>
      <c r="G22" s="157"/>
      <c r="H22" s="157"/>
    </row>
    <row r="23" spans="1:8" ht="13.5" thickBot="1" x14ac:dyDescent="0.25">
      <c r="A23" s="166"/>
      <c r="B23" s="163"/>
      <c r="C23" s="164" t="s">
        <v>51</v>
      </c>
      <c r="D23" s="165">
        <f>SUM(D9:D22)</f>
        <v>0</v>
      </c>
      <c r="E23" s="165"/>
      <c r="F23" s="165">
        <f>SUM(F9:F22)</f>
        <v>0</v>
      </c>
      <c r="G23" s="165"/>
      <c r="H23" s="165">
        <f>D23-F23</f>
        <v>0</v>
      </c>
    </row>
    <row r="24" spans="1:8" ht="13.5" thickTop="1" x14ac:dyDescent="0.2">
      <c r="A24" s="166"/>
      <c r="B24" s="154"/>
      <c r="C24" s="162"/>
      <c r="D24" s="157"/>
      <c r="E24" s="157"/>
      <c r="F24" s="157"/>
      <c r="G24" s="157"/>
      <c r="H24" s="157"/>
    </row>
    <row r="25" spans="1:8" x14ac:dyDescent="0.2">
      <c r="A25" s="166"/>
      <c r="B25" s="154"/>
      <c r="C25" s="162"/>
      <c r="D25" s="157"/>
      <c r="E25" s="157"/>
      <c r="F25" s="157"/>
      <c r="G25" s="157"/>
      <c r="H25" s="157"/>
    </row>
    <row r="26" spans="1:8" x14ac:dyDescent="0.2">
      <c r="A26" s="166"/>
      <c r="B26" s="154"/>
      <c r="C26" s="162"/>
      <c r="D26" s="157"/>
      <c r="E26" s="157"/>
      <c r="F26" s="157"/>
      <c r="G26" s="157"/>
      <c r="H26" s="157"/>
    </row>
    <row r="27" spans="1:8" x14ac:dyDescent="0.2">
      <c r="A27" s="166"/>
      <c r="B27" s="154"/>
      <c r="C27" s="162"/>
      <c r="D27" s="157"/>
      <c r="E27" s="157"/>
      <c r="F27" s="157"/>
      <c r="G27" s="157"/>
      <c r="H27" s="157"/>
    </row>
    <row r="28" spans="1:8" x14ac:dyDescent="0.2">
      <c r="A28" s="166"/>
      <c r="B28" s="154"/>
      <c r="C28" s="162"/>
      <c r="D28" s="157"/>
      <c r="E28" s="157"/>
      <c r="F28" s="157"/>
      <c r="G28" s="157"/>
      <c r="H28" s="157"/>
    </row>
    <row r="29" spans="1:8" x14ac:dyDescent="0.2">
      <c r="A29" s="166"/>
      <c r="B29" s="154"/>
      <c r="C29" s="162"/>
      <c r="D29" s="157"/>
      <c r="E29" s="157"/>
      <c r="F29" s="157"/>
      <c r="G29" s="157"/>
      <c r="H29" s="157"/>
    </row>
    <row r="30" spans="1:8" x14ac:dyDescent="0.2">
      <c r="A30" s="166"/>
      <c r="B30" s="154"/>
      <c r="C30" s="162"/>
      <c r="D30" s="157"/>
      <c r="E30" s="157"/>
      <c r="F30" s="157"/>
      <c r="G30" s="157"/>
      <c r="H30" s="157"/>
    </row>
    <row r="31" spans="1:8" x14ac:dyDescent="0.2">
      <c r="A31" s="166"/>
      <c r="B31" s="154"/>
      <c r="C31" s="162"/>
      <c r="D31" s="157"/>
      <c r="E31" s="157"/>
      <c r="F31" s="157"/>
      <c r="G31" s="157"/>
      <c r="H31" s="157"/>
    </row>
    <row r="32" spans="1:8" x14ac:dyDescent="0.2">
      <c r="A32" s="166"/>
      <c r="B32" s="154"/>
      <c r="C32" s="162"/>
      <c r="D32" s="138"/>
      <c r="E32" s="167"/>
      <c r="F32" s="168"/>
      <c r="G32" s="168"/>
      <c r="H32" s="138"/>
    </row>
    <row r="33" spans="1:8" x14ac:dyDescent="0.2">
      <c r="A33" s="166"/>
      <c r="B33" s="154"/>
      <c r="C33" s="162"/>
      <c r="D33" s="138"/>
      <c r="E33" s="167"/>
      <c r="F33" s="168"/>
      <c r="G33" s="168"/>
      <c r="H33" s="138"/>
    </row>
    <row r="34" spans="1:8" x14ac:dyDescent="0.2">
      <c r="A34" s="166"/>
      <c r="B34" s="154"/>
      <c r="C34" s="162"/>
      <c r="D34" s="138"/>
      <c r="E34" s="167"/>
      <c r="F34" s="168"/>
      <c r="G34" s="168"/>
      <c r="H34" s="138"/>
    </row>
    <row r="35" spans="1:8" x14ac:dyDescent="0.2">
      <c r="A35" s="166"/>
      <c r="B35" s="154"/>
      <c r="C35" s="162"/>
      <c r="D35" s="138"/>
      <c r="E35" s="167"/>
      <c r="F35" s="168"/>
      <c r="G35" s="168"/>
      <c r="H35" s="138"/>
    </row>
    <row r="36" spans="1:8" x14ac:dyDescent="0.2">
      <c r="A36" s="166"/>
      <c r="B36" s="154"/>
      <c r="C36" s="162"/>
      <c r="D36" s="138"/>
      <c r="E36" s="167"/>
      <c r="F36" s="168"/>
      <c r="G36" s="168"/>
      <c r="H36" s="138"/>
    </row>
    <row r="37" spans="1:8" x14ac:dyDescent="0.2">
      <c r="A37" s="166"/>
      <c r="B37" s="154"/>
      <c r="C37" s="162"/>
      <c r="D37" s="138"/>
      <c r="E37" s="167"/>
      <c r="F37" s="168"/>
      <c r="G37" s="168"/>
      <c r="H37" s="138"/>
    </row>
    <row r="38" spans="1:8" x14ac:dyDescent="0.2">
      <c r="A38" s="166"/>
      <c r="B38" s="154"/>
      <c r="C38" s="162"/>
      <c r="D38" s="138"/>
      <c r="E38" s="167"/>
      <c r="F38" s="168"/>
      <c r="G38" s="168"/>
      <c r="H38" s="138"/>
    </row>
    <row r="39" spans="1:8" x14ac:dyDescent="0.2">
      <c r="A39" s="166"/>
      <c r="B39" s="154"/>
      <c r="C39" s="162"/>
      <c r="D39" s="138"/>
      <c r="E39" s="167"/>
      <c r="F39" s="168"/>
      <c r="G39" s="168"/>
      <c r="H39" s="138"/>
    </row>
    <row r="40" spans="1:8" x14ac:dyDescent="0.2">
      <c r="A40" s="166"/>
      <c r="B40" s="154"/>
      <c r="C40" s="162"/>
      <c r="D40" s="138"/>
      <c r="E40" s="167"/>
      <c r="F40" s="168"/>
      <c r="G40" s="168"/>
      <c r="H40" s="138"/>
    </row>
    <row r="41" spans="1:8" x14ac:dyDescent="0.2">
      <c r="A41" s="166"/>
      <c r="B41" s="154"/>
      <c r="C41" s="162"/>
      <c r="D41" s="138"/>
      <c r="E41" s="167"/>
      <c r="F41" s="168"/>
      <c r="G41" s="168"/>
      <c r="H41" s="138"/>
    </row>
    <row r="42" spans="1:8" x14ac:dyDescent="0.2">
      <c r="E42" s="172"/>
    </row>
    <row r="43" spans="1:8" x14ac:dyDescent="0.2">
      <c r="E43" s="172"/>
    </row>
    <row r="44" spans="1:8" x14ac:dyDescent="0.2">
      <c r="E44" s="172"/>
    </row>
    <row r="45" spans="1:8" x14ac:dyDescent="0.2">
      <c r="E45" s="172"/>
    </row>
    <row r="46" spans="1:8" x14ac:dyDescent="0.2">
      <c r="E46" s="172"/>
    </row>
    <row r="47" spans="1:8" x14ac:dyDescent="0.2">
      <c r="E47" s="172"/>
    </row>
    <row r="48" spans="1:8" x14ac:dyDescent="0.2">
      <c r="E48" s="172"/>
    </row>
    <row r="49" spans="5:5" x14ac:dyDescent="0.2">
      <c r="E49" s="172"/>
    </row>
    <row r="50" spans="5:5" x14ac:dyDescent="0.2">
      <c r="E50" s="172"/>
    </row>
    <row r="51" spans="5:5" x14ac:dyDescent="0.2">
      <c r="E51" s="172"/>
    </row>
    <row r="52" spans="5:5" x14ac:dyDescent="0.2">
      <c r="E52" s="172"/>
    </row>
    <row r="53" spans="5:5" x14ac:dyDescent="0.2">
      <c r="E53" s="172"/>
    </row>
    <row r="54" spans="5:5" x14ac:dyDescent="0.2">
      <c r="E54" s="172"/>
    </row>
    <row r="55" spans="5:5" x14ac:dyDescent="0.2">
      <c r="E55" s="172"/>
    </row>
    <row r="56" spans="5:5" x14ac:dyDescent="0.2">
      <c r="E56" s="172"/>
    </row>
    <row r="57" spans="5:5" x14ac:dyDescent="0.2">
      <c r="E57" s="172"/>
    </row>
    <row r="58" spans="5:5" x14ac:dyDescent="0.2">
      <c r="E58" s="172"/>
    </row>
    <row r="59" spans="5:5" x14ac:dyDescent="0.2">
      <c r="E59" s="172"/>
    </row>
    <row r="60" spans="5:5" x14ac:dyDescent="0.2">
      <c r="E60" s="172"/>
    </row>
    <row r="61" spans="5:5" x14ac:dyDescent="0.2">
      <c r="E61" s="172"/>
    </row>
    <row r="62" spans="5:5" x14ac:dyDescent="0.2">
      <c r="E62" s="172"/>
    </row>
    <row r="63" spans="5:5" x14ac:dyDescent="0.2">
      <c r="E63" s="172"/>
    </row>
    <row r="64" spans="5:5" x14ac:dyDescent="0.2">
      <c r="E64" s="172"/>
    </row>
    <row r="65" spans="5:5" x14ac:dyDescent="0.2">
      <c r="E65" s="172"/>
    </row>
    <row r="66" spans="5:5" x14ac:dyDescent="0.2">
      <c r="E66" s="172"/>
    </row>
    <row r="67" spans="5:5" x14ac:dyDescent="0.2">
      <c r="E67" s="172"/>
    </row>
    <row r="68" spans="5:5" x14ac:dyDescent="0.2">
      <c r="E68" s="172"/>
    </row>
    <row r="69" spans="5:5" x14ac:dyDescent="0.2">
      <c r="E69" s="172"/>
    </row>
    <row r="70" spans="5:5" x14ac:dyDescent="0.2">
      <c r="E70" s="172"/>
    </row>
    <row r="71" spans="5:5" x14ac:dyDescent="0.2">
      <c r="E71" s="172"/>
    </row>
    <row r="72" spans="5:5" x14ac:dyDescent="0.2">
      <c r="E72" s="172"/>
    </row>
    <row r="73" spans="5:5" x14ac:dyDescent="0.2">
      <c r="E73" s="172"/>
    </row>
    <row r="74" spans="5:5" x14ac:dyDescent="0.2">
      <c r="E74" s="172"/>
    </row>
    <row r="75" spans="5:5" x14ac:dyDescent="0.2">
      <c r="E75" s="172"/>
    </row>
    <row r="76" spans="5:5" x14ac:dyDescent="0.2">
      <c r="E76" s="172"/>
    </row>
    <row r="77" spans="5:5" x14ac:dyDescent="0.2">
      <c r="E77" s="172"/>
    </row>
    <row r="78" spans="5:5" x14ac:dyDescent="0.2">
      <c r="E78" s="172"/>
    </row>
    <row r="79" spans="5:5" x14ac:dyDescent="0.2">
      <c r="E79" s="172"/>
    </row>
    <row r="80" spans="5:5" x14ac:dyDescent="0.2">
      <c r="E80" s="172"/>
    </row>
    <row r="81" spans="5:5" x14ac:dyDescent="0.2">
      <c r="E81" s="172"/>
    </row>
    <row r="82" spans="5:5" x14ac:dyDescent="0.2">
      <c r="E82" s="172"/>
    </row>
    <row r="83" spans="5:5" x14ac:dyDescent="0.2">
      <c r="E83" s="172"/>
    </row>
    <row r="84" spans="5:5" x14ac:dyDescent="0.2">
      <c r="E84" s="172"/>
    </row>
    <row r="85" spans="5:5" x14ac:dyDescent="0.2">
      <c r="E85" s="172"/>
    </row>
    <row r="86" spans="5:5" x14ac:dyDescent="0.2">
      <c r="E86" s="172"/>
    </row>
    <row r="87" spans="5:5" x14ac:dyDescent="0.2">
      <c r="E87" s="172"/>
    </row>
    <row r="88" spans="5:5" x14ac:dyDescent="0.2">
      <c r="E88" s="172"/>
    </row>
    <row r="89" spans="5:5" x14ac:dyDescent="0.2">
      <c r="E89" s="172"/>
    </row>
    <row r="90" spans="5:5" x14ac:dyDescent="0.2">
      <c r="E90" s="172"/>
    </row>
    <row r="91" spans="5:5" x14ac:dyDescent="0.2">
      <c r="E91" s="172"/>
    </row>
    <row r="92" spans="5:5" x14ac:dyDescent="0.2">
      <c r="E92" s="172"/>
    </row>
    <row r="93" spans="5:5" x14ac:dyDescent="0.2">
      <c r="E93" s="172"/>
    </row>
    <row r="94" spans="5:5" x14ac:dyDescent="0.2">
      <c r="E94" s="172"/>
    </row>
    <row r="95" spans="5:5" x14ac:dyDescent="0.2">
      <c r="E95" s="172"/>
    </row>
    <row r="96" spans="5:5" x14ac:dyDescent="0.2">
      <c r="E96" s="172"/>
    </row>
    <row r="97" spans="5:5" x14ac:dyDescent="0.2">
      <c r="E97" s="172"/>
    </row>
    <row r="98" spans="5:5" x14ac:dyDescent="0.2">
      <c r="E98" s="172"/>
    </row>
    <row r="99" spans="5:5" x14ac:dyDescent="0.2">
      <c r="E99" s="172"/>
    </row>
    <row r="100" spans="5:5" x14ac:dyDescent="0.2">
      <c r="E100" s="172"/>
    </row>
    <row r="101" spans="5:5" x14ac:dyDescent="0.2">
      <c r="E101" s="172"/>
    </row>
    <row r="102" spans="5:5" x14ac:dyDescent="0.2">
      <c r="E102" s="172"/>
    </row>
    <row r="103" spans="5:5" x14ac:dyDescent="0.2">
      <c r="E103" s="172"/>
    </row>
    <row r="104" spans="5:5" x14ac:dyDescent="0.2">
      <c r="E104" s="172"/>
    </row>
    <row r="105" spans="5:5" x14ac:dyDescent="0.2">
      <c r="E105" s="172"/>
    </row>
    <row r="106" spans="5:5" x14ac:dyDescent="0.2">
      <c r="E106" s="172"/>
    </row>
    <row r="107" spans="5:5" x14ac:dyDescent="0.2">
      <c r="E107" s="172"/>
    </row>
    <row r="108" spans="5:5" x14ac:dyDescent="0.2">
      <c r="E108" s="172"/>
    </row>
    <row r="109" spans="5:5" x14ac:dyDescent="0.2">
      <c r="E109" s="172"/>
    </row>
    <row r="110" spans="5:5" x14ac:dyDescent="0.2">
      <c r="E110" s="172"/>
    </row>
    <row r="111" spans="5:5" x14ac:dyDescent="0.2">
      <c r="E111" s="172"/>
    </row>
    <row r="112" spans="5:5" x14ac:dyDescent="0.2">
      <c r="E112" s="172"/>
    </row>
    <row r="113" spans="5:5" x14ac:dyDescent="0.2">
      <c r="E113" s="172"/>
    </row>
    <row r="114" spans="5:5" x14ac:dyDescent="0.2">
      <c r="E114" s="172"/>
    </row>
    <row r="115" spans="5:5" x14ac:dyDescent="0.2">
      <c r="E115" s="172"/>
    </row>
    <row r="116" spans="5:5" x14ac:dyDescent="0.2">
      <c r="E116" s="172"/>
    </row>
    <row r="117" spans="5:5" x14ac:dyDescent="0.2">
      <c r="E117" s="172"/>
    </row>
    <row r="118" spans="5:5" x14ac:dyDescent="0.2">
      <c r="E118" s="172"/>
    </row>
    <row r="119" spans="5:5" x14ac:dyDescent="0.2">
      <c r="E119" s="172"/>
    </row>
    <row r="120" spans="5:5" x14ac:dyDescent="0.2">
      <c r="E120" s="172"/>
    </row>
    <row r="121" spans="5:5" x14ac:dyDescent="0.2">
      <c r="E121" s="172"/>
    </row>
    <row r="122" spans="5:5" x14ac:dyDescent="0.2">
      <c r="E122" s="172"/>
    </row>
    <row r="123" spans="5:5" x14ac:dyDescent="0.2">
      <c r="E123" s="172"/>
    </row>
    <row r="124" spans="5:5" x14ac:dyDescent="0.2">
      <c r="E124" s="172"/>
    </row>
    <row r="125" spans="5:5" x14ac:dyDescent="0.2">
      <c r="E125" s="172"/>
    </row>
    <row r="126" spans="5:5" x14ac:dyDescent="0.2">
      <c r="E126" s="172"/>
    </row>
    <row r="127" spans="5:5" x14ac:dyDescent="0.2">
      <c r="E127" s="172"/>
    </row>
    <row r="128" spans="5:5" x14ac:dyDescent="0.2">
      <c r="E128" s="172"/>
    </row>
    <row r="129" spans="5:5" x14ac:dyDescent="0.2">
      <c r="E129" s="172"/>
    </row>
    <row r="130" spans="5:5" x14ac:dyDescent="0.2">
      <c r="E130" s="172"/>
    </row>
    <row r="131" spans="5:5" x14ac:dyDescent="0.2">
      <c r="E131" s="172"/>
    </row>
    <row r="132" spans="5:5" x14ac:dyDescent="0.2">
      <c r="E132" s="172"/>
    </row>
    <row r="133" spans="5:5" x14ac:dyDescent="0.2">
      <c r="E133" s="172"/>
    </row>
    <row r="134" spans="5:5" x14ac:dyDescent="0.2">
      <c r="E134" s="172"/>
    </row>
    <row r="135" spans="5:5" x14ac:dyDescent="0.2">
      <c r="E135" s="172"/>
    </row>
    <row r="136" spans="5:5" x14ac:dyDescent="0.2">
      <c r="E136" s="172"/>
    </row>
    <row r="137" spans="5:5" x14ac:dyDescent="0.2">
      <c r="E137" s="172"/>
    </row>
    <row r="138" spans="5:5" x14ac:dyDescent="0.2">
      <c r="E138" s="172"/>
    </row>
    <row r="139" spans="5:5" x14ac:dyDescent="0.2">
      <c r="E139" s="172"/>
    </row>
    <row r="140" spans="5:5" x14ac:dyDescent="0.2">
      <c r="E140" s="172"/>
    </row>
    <row r="141" spans="5:5" x14ac:dyDescent="0.2">
      <c r="E141" s="172"/>
    </row>
    <row r="142" spans="5:5" x14ac:dyDescent="0.2">
      <c r="E142" s="172"/>
    </row>
    <row r="143" spans="5:5" x14ac:dyDescent="0.2">
      <c r="E143" s="172"/>
    </row>
    <row r="144" spans="5:5" x14ac:dyDescent="0.2">
      <c r="E144" s="172"/>
    </row>
    <row r="145" spans="5:5" x14ac:dyDescent="0.2">
      <c r="E145" s="172"/>
    </row>
    <row r="146" spans="5:5" x14ac:dyDescent="0.2">
      <c r="E146" s="172"/>
    </row>
    <row r="147" spans="5:5" x14ac:dyDescent="0.2">
      <c r="E147" s="172"/>
    </row>
    <row r="148" spans="5:5" x14ac:dyDescent="0.2">
      <c r="E148" s="172"/>
    </row>
    <row r="149" spans="5:5" x14ac:dyDescent="0.2">
      <c r="E149" s="172"/>
    </row>
    <row r="150" spans="5:5" x14ac:dyDescent="0.2">
      <c r="E150" s="172"/>
    </row>
    <row r="151" spans="5:5" x14ac:dyDescent="0.2">
      <c r="E151" s="172"/>
    </row>
    <row r="152" spans="5:5" x14ac:dyDescent="0.2">
      <c r="E152" s="172"/>
    </row>
    <row r="153" spans="5:5" x14ac:dyDescent="0.2">
      <c r="E153" s="172"/>
    </row>
    <row r="154" spans="5:5" x14ac:dyDescent="0.2">
      <c r="E154" s="172"/>
    </row>
    <row r="155" spans="5:5" x14ac:dyDescent="0.2">
      <c r="E155" s="172"/>
    </row>
    <row r="156" spans="5:5" x14ac:dyDescent="0.2">
      <c r="E156" s="172"/>
    </row>
    <row r="157" spans="5:5" x14ac:dyDescent="0.2">
      <c r="E157" s="172"/>
    </row>
    <row r="158" spans="5:5" x14ac:dyDescent="0.2">
      <c r="E158" s="172"/>
    </row>
    <row r="159" spans="5:5" x14ac:dyDescent="0.2">
      <c r="E159" s="172"/>
    </row>
    <row r="160" spans="5:5" x14ac:dyDescent="0.2">
      <c r="E160" s="172"/>
    </row>
    <row r="161" spans="5:5" x14ac:dyDescent="0.2">
      <c r="E161" s="172"/>
    </row>
    <row r="162" spans="5:5" x14ac:dyDescent="0.2">
      <c r="E162" s="172"/>
    </row>
    <row r="163" spans="5:5" x14ac:dyDescent="0.2">
      <c r="E163" s="172"/>
    </row>
    <row r="164" spans="5:5" x14ac:dyDescent="0.2">
      <c r="E164" s="172"/>
    </row>
    <row r="165" spans="5:5" x14ac:dyDescent="0.2">
      <c r="E165" s="172"/>
    </row>
    <row r="166" spans="5:5" x14ac:dyDescent="0.2">
      <c r="E166" s="172"/>
    </row>
    <row r="167" spans="5:5" x14ac:dyDescent="0.2">
      <c r="E167" s="172"/>
    </row>
    <row r="168" spans="5:5" x14ac:dyDescent="0.2">
      <c r="E168" s="172"/>
    </row>
    <row r="169" spans="5:5" x14ac:dyDescent="0.2">
      <c r="E169" s="172"/>
    </row>
    <row r="170" spans="5:5" x14ac:dyDescent="0.2">
      <c r="E170" s="172"/>
    </row>
    <row r="171" spans="5:5" x14ac:dyDescent="0.2">
      <c r="E171" s="172"/>
    </row>
    <row r="172" spans="5:5" x14ac:dyDescent="0.2">
      <c r="E172" s="172"/>
    </row>
    <row r="173" spans="5:5" x14ac:dyDescent="0.2">
      <c r="E173" s="172"/>
    </row>
    <row r="174" spans="5:5" x14ac:dyDescent="0.2">
      <c r="E174" s="172"/>
    </row>
    <row r="175" spans="5:5" x14ac:dyDescent="0.2">
      <c r="E175" s="172"/>
    </row>
    <row r="176" spans="5:5" x14ac:dyDescent="0.2">
      <c r="E176" s="172"/>
    </row>
    <row r="177" spans="5:5" x14ac:dyDescent="0.2">
      <c r="E177" s="172"/>
    </row>
    <row r="178" spans="5:5" x14ac:dyDescent="0.2">
      <c r="E178" s="172"/>
    </row>
    <row r="179" spans="5:5" x14ac:dyDescent="0.2">
      <c r="E179" s="172"/>
    </row>
    <row r="180" spans="5:5" x14ac:dyDescent="0.2">
      <c r="E180" s="172"/>
    </row>
    <row r="181" spans="5:5" x14ac:dyDescent="0.2">
      <c r="E181" s="172"/>
    </row>
    <row r="182" spans="5:5" x14ac:dyDescent="0.2">
      <c r="E182" s="172"/>
    </row>
    <row r="183" spans="5:5" x14ac:dyDescent="0.2">
      <c r="E183" s="172"/>
    </row>
    <row r="184" spans="5:5" x14ac:dyDescent="0.2">
      <c r="E184" s="172"/>
    </row>
    <row r="185" spans="5:5" x14ac:dyDescent="0.2">
      <c r="E185" s="172"/>
    </row>
    <row r="186" spans="5:5" x14ac:dyDescent="0.2">
      <c r="E186" s="172"/>
    </row>
    <row r="187" spans="5:5" x14ac:dyDescent="0.2">
      <c r="E187" s="172"/>
    </row>
    <row r="188" spans="5:5" x14ac:dyDescent="0.2">
      <c r="E188" s="172"/>
    </row>
    <row r="189" spans="5:5" x14ac:dyDescent="0.2">
      <c r="E189" s="172"/>
    </row>
    <row r="190" spans="5:5" x14ac:dyDescent="0.2">
      <c r="E190" s="172"/>
    </row>
    <row r="191" spans="5:5" x14ac:dyDescent="0.2">
      <c r="E191" s="172"/>
    </row>
    <row r="192" spans="5:5" x14ac:dyDescent="0.2">
      <c r="E192" s="172"/>
    </row>
    <row r="193" spans="5:5" x14ac:dyDescent="0.2">
      <c r="E193" s="172"/>
    </row>
    <row r="194" spans="5:5" x14ac:dyDescent="0.2">
      <c r="E194" s="172"/>
    </row>
    <row r="195" spans="5:5" x14ac:dyDescent="0.2">
      <c r="E195" s="172"/>
    </row>
    <row r="196" spans="5:5" x14ac:dyDescent="0.2">
      <c r="E196" s="172"/>
    </row>
    <row r="197" spans="5:5" x14ac:dyDescent="0.2">
      <c r="E197" s="172"/>
    </row>
    <row r="198" spans="5:5" x14ac:dyDescent="0.2">
      <c r="E198" s="172"/>
    </row>
    <row r="199" spans="5:5" x14ac:dyDescent="0.2">
      <c r="E199" s="172"/>
    </row>
    <row r="200" spans="5:5" x14ac:dyDescent="0.2">
      <c r="E200" s="172"/>
    </row>
    <row r="201" spans="5:5" x14ac:dyDescent="0.2">
      <c r="E201" s="172"/>
    </row>
    <row r="202" spans="5:5" x14ac:dyDescent="0.2">
      <c r="E202" s="172"/>
    </row>
    <row r="203" spans="5:5" x14ac:dyDescent="0.2">
      <c r="E203" s="172"/>
    </row>
    <row r="204" spans="5:5" x14ac:dyDescent="0.2">
      <c r="E204" s="172"/>
    </row>
    <row r="205" spans="5:5" x14ac:dyDescent="0.2">
      <c r="E205" s="172"/>
    </row>
    <row r="206" spans="5:5" x14ac:dyDescent="0.2">
      <c r="E206" s="172"/>
    </row>
    <row r="207" spans="5:5" x14ac:dyDescent="0.2">
      <c r="E207" s="172"/>
    </row>
    <row r="208" spans="5:5" x14ac:dyDescent="0.2">
      <c r="E208" s="172"/>
    </row>
    <row r="209" spans="5:5" x14ac:dyDescent="0.2">
      <c r="E209" s="172"/>
    </row>
    <row r="210" spans="5:5" x14ac:dyDescent="0.2">
      <c r="E210" s="172"/>
    </row>
    <row r="211" spans="5:5" x14ac:dyDescent="0.2">
      <c r="E211" s="172"/>
    </row>
    <row r="212" spans="5:5" x14ac:dyDescent="0.2">
      <c r="E212" s="172"/>
    </row>
    <row r="213" spans="5:5" x14ac:dyDescent="0.2">
      <c r="E213" s="172"/>
    </row>
    <row r="214" spans="5:5" x14ac:dyDescent="0.2">
      <c r="E214" s="172"/>
    </row>
    <row r="215" spans="5:5" x14ac:dyDescent="0.2">
      <c r="E215" s="172"/>
    </row>
    <row r="216" spans="5:5" x14ac:dyDescent="0.2">
      <c r="E216" s="172"/>
    </row>
    <row r="217" spans="5:5" x14ac:dyDescent="0.2">
      <c r="E217" s="172"/>
    </row>
    <row r="218" spans="5:5" x14ac:dyDescent="0.2">
      <c r="E218" s="172"/>
    </row>
    <row r="219" spans="5:5" x14ac:dyDescent="0.2">
      <c r="E219" s="172"/>
    </row>
    <row r="220" spans="5:5" x14ac:dyDescent="0.2">
      <c r="E220" s="172"/>
    </row>
    <row r="221" spans="5:5" x14ac:dyDescent="0.2">
      <c r="E221" s="172"/>
    </row>
    <row r="222" spans="5:5" x14ac:dyDescent="0.2">
      <c r="E222" s="172"/>
    </row>
    <row r="223" spans="5:5" x14ac:dyDescent="0.2">
      <c r="E223" s="172"/>
    </row>
    <row r="224" spans="5:5" x14ac:dyDescent="0.2">
      <c r="E224" s="172"/>
    </row>
    <row r="225" spans="5:5" x14ac:dyDescent="0.2">
      <c r="E225" s="172"/>
    </row>
    <row r="226" spans="5:5" x14ac:dyDescent="0.2">
      <c r="E226" s="172"/>
    </row>
    <row r="227" spans="5:5" x14ac:dyDescent="0.2">
      <c r="E227" s="172"/>
    </row>
    <row r="228" spans="5:5" x14ac:dyDescent="0.2">
      <c r="E228" s="172"/>
    </row>
    <row r="229" spans="5:5" x14ac:dyDescent="0.2">
      <c r="E229" s="172"/>
    </row>
    <row r="230" spans="5:5" x14ac:dyDescent="0.2">
      <c r="E230" s="172"/>
    </row>
    <row r="231" spans="5:5" x14ac:dyDescent="0.2">
      <c r="E231" s="172"/>
    </row>
    <row r="232" spans="5:5" x14ac:dyDescent="0.2">
      <c r="E232" s="172"/>
    </row>
    <row r="233" spans="5:5" x14ac:dyDescent="0.2">
      <c r="E233" s="172"/>
    </row>
    <row r="234" spans="5:5" x14ac:dyDescent="0.2">
      <c r="E234" s="172"/>
    </row>
    <row r="235" spans="5:5" x14ac:dyDescent="0.2">
      <c r="E235" s="172"/>
    </row>
    <row r="236" spans="5:5" x14ac:dyDescent="0.2">
      <c r="E236" s="172"/>
    </row>
    <row r="237" spans="5:5" x14ac:dyDescent="0.2">
      <c r="E237" s="172"/>
    </row>
    <row r="238" spans="5:5" x14ac:dyDescent="0.2">
      <c r="E238" s="172"/>
    </row>
    <row r="239" spans="5:5" x14ac:dyDescent="0.2">
      <c r="E239" s="172"/>
    </row>
    <row r="240" spans="5:5" x14ac:dyDescent="0.2">
      <c r="E240" s="172"/>
    </row>
    <row r="241" spans="5:5" x14ac:dyDescent="0.2">
      <c r="E241" s="172"/>
    </row>
    <row r="242" spans="5:5" x14ac:dyDescent="0.2">
      <c r="E242" s="172"/>
    </row>
    <row r="243" spans="5:5" x14ac:dyDescent="0.2">
      <c r="E243" s="172"/>
    </row>
    <row r="244" spans="5:5" x14ac:dyDescent="0.2">
      <c r="E244" s="172"/>
    </row>
    <row r="245" spans="5:5" x14ac:dyDescent="0.2">
      <c r="E245" s="172"/>
    </row>
    <row r="246" spans="5:5" x14ac:dyDescent="0.2">
      <c r="E246" s="172"/>
    </row>
    <row r="247" spans="5:5" x14ac:dyDescent="0.2">
      <c r="E247" s="172"/>
    </row>
    <row r="248" spans="5:5" x14ac:dyDescent="0.2">
      <c r="E248" s="172"/>
    </row>
    <row r="249" spans="5:5" x14ac:dyDescent="0.2">
      <c r="E249" s="172"/>
    </row>
    <row r="250" spans="5:5" x14ac:dyDescent="0.2">
      <c r="E250" s="172"/>
    </row>
    <row r="251" spans="5:5" x14ac:dyDescent="0.2">
      <c r="E251" s="172"/>
    </row>
    <row r="252" spans="5:5" x14ac:dyDescent="0.2">
      <c r="E252" s="172"/>
    </row>
    <row r="253" spans="5:5" x14ac:dyDescent="0.2">
      <c r="E253" s="172"/>
    </row>
    <row r="254" spans="5:5" x14ac:dyDescent="0.2">
      <c r="E254" s="172"/>
    </row>
    <row r="255" spans="5:5" x14ac:dyDescent="0.2">
      <c r="E255" s="172"/>
    </row>
    <row r="256" spans="5:5" x14ac:dyDescent="0.2">
      <c r="E256" s="172"/>
    </row>
    <row r="257" spans="5:5" x14ac:dyDescent="0.2">
      <c r="E257" s="172"/>
    </row>
    <row r="258" spans="5:5" x14ac:dyDescent="0.2">
      <c r="E258" s="172"/>
    </row>
    <row r="259" spans="5:5" x14ac:dyDescent="0.2">
      <c r="E259" s="172"/>
    </row>
    <row r="260" spans="5:5" x14ac:dyDescent="0.2">
      <c r="E260" s="172"/>
    </row>
    <row r="261" spans="5:5" x14ac:dyDescent="0.2">
      <c r="E261" s="172"/>
    </row>
    <row r="262" spans="5:5" x14ac:dyDescent="0.2">
      <c r="E262" s="172"/>
    </row>
    <row r="263" spans="5:5" x14ac:dyDescent="0.2">
      <c r="E263" s="172"/>
    </row>
    <row r="264" spans="5:5" x14ac:dyDescent="0.2">
      <c r="E264" s="172"/>
    </row>
    <row r="265" spans="5:5" x14ac:dyDescent="0.2">
      <c r="E265" s="172"/>
    </row>
    <row r="266" spans="5:5" x14ac:dyDescent="0.2">
      <c r="E266" s="172"/>
    </row>
    <row r="267" spans="5:5" x14ac:dyDescent="0.2">
      <c r="E267" s="172"/>
    </row>
    <row r="268" spans="5:5" x14ac:dyDescent="0.2">
      <c r="E268" s="172"/>
    </row>
    <row r="269" spans="5:5" x14ac:dyDescent="0.2">
      <c r="E269" s="172"/>
    </row>
    <row r="270" spans="5:5" x14ac:dyDescent="0.2">
      <c r="E270" s="172"/>
    </row>
    <row r="271" spans="5:5" x14ac:dyDescent="0.2">
      <c r="E271" s="172"/>
    </row>
    <row r="272" spans="5:5" x14ac:dyDescent="0.2">
      <c r="E272" s="172"/>
    </row>
    <row r="273" spans="5:5" x14ac:dyDescent="0.2">
      <c r="E273" s="172"/>
    </row>
    <row r="274" spans="5:5" x14ac:dyDescent="0.2">
      <c r="E274" s="172"/>
    </row>
    <row r="275" spans="5:5" x14ac:dyDescent="0.2">
      <c r="E275" s="172"/>
    </row>
    <row r="276" spans="5:5" x14ac:dyDescent="0.2">
      <c r="E276" s="172"/>
    </row>
    <row r="277" spans="5:5" x14ac:dyDescent="0.2">
      <c r="E277" s="172"/>
    </row>
    <row r="278" spans="5:5" x14ac:dyDescent="0.2">
      <c r="E278" s="172"/>
    </row>
    <row r="279" spans="5:5" x14ac:dyDescent="0.2">
      <c r="E279" s="172"/>
    </row>
    <row r="280" spans="5:5" x14ac:dyDescent="0.2">
      <c r="E280" s="172"/>
    </row>
    <row r="281" spans="5:5" x14ac:dyDescent="0.2">
      <c r="E281" s="172"/>
    </row>
    <row r="282" spans="5:5" x14ac:dyDescent="0.2">
      <c r="E282" s="172"/>
    </row>
    <row r="283" spans="5:5" x14ac:dyDescent="0.2">
      <c r="E283" s="172"/>
    </row>
    <row r="284" spans="5:5" x14ac:dyDescent="0.2">
      <c r="E284" s="172"/>
    </row>
    <row r="285" spans="5:5" x14ac:dyDescent="0.2">
      <c r="E285" s="172"/>
    </row>
    <row r="286" spans="5:5" x14ac:dyDescent="0.2">
      <c r="E286" s="172"/>
    </row>
    <row r="287" spans="5:5" x14ac:dyDescent="0.2">
      <c r="E287" s="172"/>
    </row>
    <row r="288" spans="5:5" x14ac:dyDescent="0.2">
      <c r="E288" s="172"/>
    </row>
    <row r="289" spans="5:5" x14ac:dyDescent="0.2">
      <c r="E289" s="172"/>
    </row>
    <row r="290" spans="5:5" x14ac:dyDescent="0.2">
      <c r="E290" s="172"/>
    </row>
    <row r="291" spans="5:5" x14ac:dyDescent="0.2">
      <c r="E291" s="172"/>
    </row>
    <row r="292" spans="5:5" x14ac:dyDescent="0.2">
      <c r="E292" s="172"/>
    </row>
    <row r="293" spans="5:5" x14ac:dyDescent="0.2">
      <c r="E293" s="172"/>
    </row>
    <row r="294" spans="5:5" x14ac:dyDescent="0.2">
      <c r="E294" s="172"/>
    </row>
    <row r="295" spans="5:5" x14ac:dyDescent="0.2">
      <c r="E295" s="172"/>
    </row>
    <row r="296" spans="5:5" x14ac:dyDescent="0.2">
      <c r="E296" s="172"/>
    </row>
    <row r="297" spans="5:5" x14ac:dyDescent="0.2">
      <c r="E297" s="172"/>
    </row>
    <row r="298" spans="5:5" x14ac:dyDescent="0.2">
      <c r="E298" s="172"/>
    </row>
    <row r="299" spans="5:5" x14ac:dyDescent="0.2">
      <c r="E299" s="172"/>
    </row>
    <row r="300" spans="5:5" x14ac:dyDescent="0.2">
      <c r="E300" s="172"/>
    </row>
    <row r="301" spans="5:5" x14ac:dyDescent="0.2">
      <c r="E301" s="172"/>
    </row>
    <row r="302" spans="5:5" x14ac:dyDescent="0.2">
      <c r="E302" s="172"/>
    </row>
    <row r="303" spans="5:5" x14ac:dyDescent="0.2">
      <c r="E303" s="172"/>
    </row>
    <row r="304" spans="5:5" x14ac:dyDescent="0.2">
      <c r="E304" s="172"/>
    </row>
    <row r="305" spans="5:5" x14ac:dyDescent="0.2">
      <c r="E305" s="172"/>
    </row>
    <row r="306" spans="5:5" x14ac:dyDescent="0.2">
      <c r="E306" s="172"/>
    </row>
    <row r="307" spans="5:5" x14ac:dyDescent="0.2">
      <c r="E307" s="172"/>
    </row>
    <row r="308" spans="5:5" x14ac:dyDescent="0.2">
      <c r="E308" s="172"/>
    </row>
    <row r="309" spans="5:5" x14ac:dyDescent="0.2">
      <c r="E309" s="172"/>
    </row>
    <row r="310" spans="5:5" x14ac:dyDescent="0.2">
      <c r="E310" s="172"/>
    </row>
    <row r="311" spans="5:5" x14ac:dyDescent="0.2">
      <c r="E311" s="172"/>
    </row>
    <row r="312" spans="5:5" x14ac:dyDescent="0.2">
      <c r="E312" s="172"/>
    </row>
    <row r="313" spans="5:5" x14ac:dyDescent="0.2">
      <c r="E313" s="172"/>
    </row>
    <row r="314" spans="5:5" x14ac:dyDescent="0.2">
      <c r="E314" s="172"/>
    </row>
    <row r="315" spans="5:5" x14ac:dyDescent="0.2">
      <c r="E315" s="172"/>
    </row>
    <row r="316" spans="5:5" x14ac:dyDescent="0.2">
      <c r="E316" s="172"/>
    </row>
    <row r="317" spans="5:5" x14ac:dyDescent="0.2">
      <c r="E317" s="172"/>
    </row>
    <row r="318" spans="5:5" x14ac:dyDescent="0.2">
      <c r="E318" s="172"/>
    </row>
    <row r="319" spans="5:5" x14ac:dyDescent="0.2">
      <c r="E319" s="172"/>
    </row>
    <row r="320" spans="5:5" x14ac:dyDescent="0.2">
      <c r="E320" s="172"/>
    </row>
    <row r="321" spans="5:5" x14ac:dyDescent="0.2">
      <c r="E321" s="172"/>
    </row>
    <row r="322" spans="5:5" x14ac:dyDescent="0.2">
      <c r="E322" s="172"/>
    </row>
    <row r="323" spans="5:5" x14ac:dyDescent="0.2">
      <c r="E323" s="172"/>
    </row>
    <row r="324" spans="5:5" x14ac:dyDescent="0.2">
      <c r="E324" s="172"/>
    </row>
    <row r="325" spans="5:5" x14ac:dyDescent="0.2">
      <c r="E325" s="172"/>
    </row>
    <row r="326" spans="5:5" x14ac:dyDescent="0.2">
      <c r="E326" s="172"/>
    </row>
    <row r="327" spans="5:5" x14ac:dyDescent="0.2">
      <c r="E327" s="172"/>
    </row>
    <row r="328" spans="5:5" x14ac:dyDescent="0.2">
      <c r="E328" s="172"/>
    </row>
    <row r="329" spans="5:5" x14ac:dyDescent="0.2">
      <c r="E329" s="172"/>
    </row>
    <row r="330" spans="5:5" x14ac:dyDescent="0.2">
      <c r="E330" s="172"/>
    </row>
    <row r="331" spans="5:5" x14ac:dyDescent="0.2">
      <c r="E331" s="172"/>
    </row>
    <row r="332" spans="5:5" x14ac:dyDescent="0.2">
      <c r="E332" s="172"/>
    </row>
    <row r="333" spans="5:5" x14ac:dyDescent="0.2">
      <c r="E333" s="172"/>
    </row>
    <row r="334" spans="5:5" x14ac:dyDescent="0.2">
      <c r="E334" s="172"/>
    </row>
    <row r="335" spans="5:5" x14ac:dyDescent="0.2">
      <c r="E335" s="172"/>
    </row>
    <row r="336" spans="5:5" x14ac:dyDescent="0.2">
      <c r="E336" s="172"/>
    </row>
    <row r="337" spans="5:5" x14ac:dyDescent="0.2">
      <c r="E337" s="172"/>
    </row>
    <row r="338" spans="5:5" x14ac:dyDescent="0.2">
      <c r="E338" s="172"/>
    </row>
    <row r="339" spans="5:5" x14ac:dyDescent="0.2">
      <c r="E339" s="172"/>
    </row>
    <row r="340" spans="5:5" x14ac:dyDescent="0.2">
      <c r="E340" s="172"/>
    </row>
    <row r="341" spans="5:5" x14ac:dyDescent="0.2">
      <c r="E341" s="172"/>
    </row>
    <row r="342" spans="5:5" x14ac:dyDescent="0.2">
      <c r="E342" s="172"/>
    </row>
    <row r="343" spans="5:5" x14ac:dyDescent="0.2">
      <c r="E343" s="172"/>
    </row>
    <row r="344" spans="5:5" x14ac:dyDescent="0.2">
      <c r="E344" s="172"/>
    </row>
    <row r="345" spans="5:5" x14ac:dyDescent="0.2">
      <c r="E345" s="172"/>
    </row>
    <row r="346" spans="5:5" x14ac:dyDescent="0.2">
      <c r="E346" s="172"/>
    </row>
    <row r="347" spans="5:5" x14ac:dyDescent="0.2">
      <c r="E347" s="172"/>
    </row>
    <row r="348" spans="5:5" x14ac:dyDescent="0.2">
      <c r="E348" s="172"/>
    </row>
    <row r="349" spans="5:5" x14ac:dyDescent="0.2">
      <c r="E349" s="172"/>
    </row>
    <row r="350" spans="5:5" x14ac:dyDescent="0.2">
      <c r="E350" s="172"/>
    </row>
    <row r="351" spans="5:5" x14ac:dyDescent="0.2">
      <c r="E351" s="172"/>
    </row>
    <row r="352" spans="5:5" x14ac:dyDescent="0.2">
      <c r="E352" s="172"/>
    </row>
    <row r="353" spans="5:5" x14ac:dyDescent="0.2">
      <c r="E353" s="172"/>
    </row>
    <row r="354" spans="5:5" x14ac:dyDescent="0.2">
      <c r="E354" s="172"/>
    </row>
    <row r="355" spans="5:5" x14ac:dyDescent="0.2">
      <c r="E355" s="172"/>
    </row>
    <row r="356" spans="5:5" x14ac:dyDescent="0.2">
      <c r="E356" s="172"/>
    </row>
    <row r="357" spans="5:5" x14ac:dyDescent="0.2">
      <c r="E357" s="172"/>
    </row>
    <row r="358" spans="5:5" x14ac:dyDescent="0.2">
      <c r="E358" s="172"/>
    </row>
    <row r="359" spans="5:5" x14ac:dyDescent="0.2">
      <c r="E359" s="172"/>
    </row>
    <row r="360" spans="5:5" x14ac:dyDescent="0.2">
      <c r="E360" s="172"/>
    </row>
    <row r="361" spans="5:5" x14ac:dyDescent="0.2">
      <c r="E361" s="172"/>
    </row>
    <row r="362" spans="5:5" x14ac:dyDescent="0.2">
      <c r="E362" s="172"/>
    </row>
    <row r="363" spans="5:5" x14ac:dyDescent="0.2">
      <c r="E363" s="172"/>
    </row>
    <row r="364" spans="5:5" x14ac:dyDescent="0.2">
      <c r="E364" s="172"/>
    </row>
    <row r="365" spans="5:5" x14ac:dyDescent="0.2">
      <c r="E365" s="172"/>
    </row>
    <row r="366" spans="5:5" x14ac:dyDescent="0.2">
      <c r="E366" s="172"/>
    </row>
    <row r="367" spans="5:5" x14ac:dyDescent="0.2">
      <c r="E367" s="172"/>
    </row>
    <row r="368" spans="5:5" x14ac:dyDescent="0.2">
      <c r="E368" s="172"/>
    </row>
    <row r="369" spans="5:5" x14ac:dyDescent="0.2">
      <c r="E369" s="172"/>
    </row>
    <row r="370" spans="5:5" x14ac:dyDescent="0.2">
      <c r="E370" s="172"/>
    </row>
    <row r="371" spans="5:5" x14ac:dyDescent="0.2">
      <c r="E371" s="172"/>
    </row>
    <row r="372" spans="5:5" x14ac:dyDescent="0.2">
      <c r="E372" s="172"/>
    </row>
    <row r="373" spans="5:5" x14ac:dyDescent="0.2">
      <c r="E373" s="172"/>
    </row>
    <row r="374" spans="5:5" x14ac:dyDescent="0.2">
      <c r="E374" s="172"/>
    </row>
    <row r="375" spans="5:5" x14ac:dyDescent="0.2">
      <c r="E375" s="172"/>
    </row>
    <row r="376" spans="5:5" x14ac:dyDescent="0.2">
      <c r="E376" s="172"/>
    </row>
    <row r="377" spans="5:5" x14ac:dyDescent="0.2">
      <c r="E377" s="172"/>
    </row>
    <row r="378" spans="5:5" x14ac:dyDescent="0.2">
      <c r="E378" s="172"/>
    </row>
    <row r="379" spans="5:5" x14ac:dyDescent="0.2">
      <c r="E379" s="172"/>
    </row>
    <row r="380" spans="5:5" x14ac:dyDescent="0.2">
      <c r="E380" s="172"/>
    </row>
    <row r="381" spans="5:5" x14ac:dyDescent="0.2">
      <c r="E381" s="172"/>
    </row>
    <row r="382" spans="5:5" x14ac:dyDescent="0.2">
      <c r="E382" s="172"/>
    </row>
    <row r="383" spans="5:5" x14ac:dyDescent="0.2">
      <c r="E383" s="172"/>
    </row>
    <row r="384" spans="5:5" x14ac:dyDescent="0.2">
      <c r="E384" s="172"/>
    </row>
    <row r="385" spans="5:5" x14ac:dyDescent="0.2">
      <c r="E385" s="172"/>
    </row>
    <row r="386" spans="5:5" x14ac:dyDescent="0.2">
      <c r="E386" s="172"/>
    </row>
    <row r="387" spans="5:5" x14ac:dyDescent="0.2">
      <c r="E387" s="172"/>
    </row>
    <row r="388" spans="5:5" x14ac:dyDescent="0.2">
      <c r="E388" s="172"/>
    </row>
    <row r="389" spans="5:5" x14ac:dyDescent="0.2">
      <c r="E389" s="172"/>
    </row>
    <row r="390" spans="5:5" x14ac:dyDescent="0.2">
      <c r="E390" s="172"/>
    </row>
    <row r="391" spans="5:5" x14ac:dyDescent="0.2">
      <c r="E391" s="172"/>
    </row>
    <row r="392" spans="5:5" x14ac:dyDescent="0.2">
      <c r="E392" s="172"/>
    </row>
    <row r="393" spans="5:5" x14ac:dyDescent="0.2">
      <c r="E393" s="172"/>
    </row>
    <row r="394" spans="5:5" x14ac:dyDescent="0.2">
      <c r="E394" s="172"/>
    </row>
    <row r="395" spans="5:5" x14ac:dyDescent="0.2">
      <c r="E395" s="172"/>
    </row>
    <row r="396" spans="5:5" x14ac:dyDescent="0.2">
      <c r="E396" s="172"/>
    </row>
    <row r="397" spans="5:5" x14ac:dyDescent="0.2">
      <c r="E397" s="172"/>
    </row>
    <row r="398" spans="5:5" x14ac:dyDescent="0.2">
      <c r="E398" s="172"/>
    </row>
    <row r="399" spans="5:5" x14ac:dyDescent="0.2">
      <c r="E399" s="172"/>
    </row>
    <row r="400" spans="5:5" x14ac:dyDescent="0.2">
      <c r="E400" s="172"/>
    </row>
    <row r="401" spans="5:5" x14ac:dyDescent="0.2">
      <c r="E401" s="172"/>
    </row>
    <row r="402" spans="5:5" x14ac:dyDescent="0.2">
      <c r="E402" s="172"/>
    </row>
    <row r="403" spans="5:5" x14ac:dyDescent="0.2">
      <c r="E403" s="172"/>
    </row>
    <row r="404" spans="5:5" x14ac:dyDescent="0.2">
      <c r="E404" s="172"/>
    </row>
    <row r="405" spans="5:5" x14ac:dyDescent="0.2">
      <c r="E405" s="172"/>
    </row>
    <row r="406" spans="5:5" x14ac:dyDescent="0.2">
      <c r="E406" s="172"/>
    </row>
    <row r="407" spans="5:5" x14ac:dyDescent="0.2">
      <c r="E407" s="172"/>
    </row>
    <row r="408" spans="5:5" x14ac:dyDescent="0.2">
      <c r="E408" s="172"/>
    </row>
    <row r="409" spans="5:5" x14ac:dyDescent="0.2">
      <c r="E409" s="172"/>
    </row>
    <row r="410" spans="5:5" x14ac:dyDescent="0.2">
      <c r="E410" s="172"/>
    </row>
    <row r="411" spans="5:5" x14ac:dyDescent="0.2">
      <c r="E411" s="172"/>
    </row>
    <row r="412" spans="5:5" x14ac:dyDescent="0.2">
      <c r="E412" s="172"/>
    </row>
    <row r="413" spans="5:5" x14ac:dyDescent="0.2">
      <c r="E413" s="172"/>
    </row>
    <row r="414" spans="5:5" x14ac:dyDescent="0.2">
      <c r="E414" s="172"/>
    </row>
    <row r="415" spans="5:5" x14ac:dyDescent="0.2">
      <c r="E415" s="172"/>
    </row>
    <row r="416" spans="5:5" x14ac:dyDescent="0.2">
      <c r="E416" s="172"/>
    </row>
    <row r="417" spans="5:5" x14ac:dyDescent="0.2">
      <c r="E417" s="172"/>
    </row>
    <row r="418" spans="5:5" x14ac:dyDescent="0.2">
      <c r="E418" s="172"/>
    </row>
    <row r="419" spans="5:5" x14ac:dyDescent="0.2">
      <c r="E419" s="172"/>
    </row>
    <row r="420" spans="5:5" x14ac:dyDescent="0.2">
      <c r="E420" s="172"/>
    </row>
    <row r="421" spans="5:5" x14ac:dyDescent="0.2">
      <c r="E421" s="172"/>
    </row>
    <row r="422" spans="5:5" x14ac:dyDescent="0.2">
      <c r="E422" s="172"/>
    </row>
    <row r="423" spans="5:5" x14ac:dyDescent="0.2">
      <c r="E423" s="172"/>
    </row>
    <row r="424" spans="5:5" x14ac:dyDescent="0.2">
      <c r="E424" s="172"/>
    </row>
    <row r="425" spans="5:5" x14ac:dyDescent="0.2">
      <c r="E425" s="172"/>
    </row>
    <row r="426" spans="5:5" x14ac:dyDescent="0.2">
      <c r="E426" s="172"/>
    </row>
    <row r="427" spans="5:5" x14ac:dyDescent="0.2">
      <c r="E427" s="172"/>
    </row>
    <row r="428" spans="5:5" x14ac:dyDescent="0.2">
      <c r="E428" s="172"/>
    </row>
    <row r="429" spans="5:5" x14ac:dyDescent="0.2">
      <c r="E429" s="172"/>
    </row>
    <row r="430" spans="5:5" x14ac:dyDescent="0.2">
      <c r="E430" s="172"/>
    </row>
    <row r="431" spans="5:5" x14ac:dyDescent="0.2">
      <c r="E431" s="172"/>
    </row>
    <row r="432" spans="5:5" x14ac:dyDescent="0.2">
      <c r="E432" s="172"/>
    </row>
    <row r="433" spans="5:5" x14ac:dyDescent="0.2">
      <c r="E433" s="172"/>
    </row>
    <row r="434" spans="5:5" x14ac:dyDescent="0.2">
      <c r="E434" s="172"/>
    </row>
    <row r="435" spans="5:5" x14ac:dyDescent="0.2">
      <c r="E435" s="172"/>
    </row>
    <row r="436" spans="5:5" x14ac:dyDescent="0.2">
      <c r="E436" s="172"/>
    </row>
    <row r="437" spans="5:5" x14ac:dyDescent="0.2">
      <c r="E437" s="172"/>
    </row>
    <row r="438" spans="5:5" x14ac:dyDescent="0.2">
      <c r="E438" s="172"/>
    </row>
    <row r="439" spans="5:5" x14ac:dyDescent="0.2">
      <c r="E439" s="172"/>
    </row>
    <row r="440" spans="5:5" x14ac:dyDescent="0.2">
      <c r="E440" s="172"/>
    </row>
    <row r="441" spans="5:5" x14ac:dyDescent="0.2">
      <c r="E441" s="172"/>
    </row>
    <row r="442" spans="5:5" x14ac:dyDescent="0.2">
      <c r="E442" s="172"/>
    </row>
    <row r="443" spans="5:5" x14ac:dyDescent="0.2">
      <c r="E443" s="172"/>
    </row>
    <row r="444" spans="5:5" x14ac:dyDescent="0.2">
      <c r="E444" s="172"/>
    </row>
    <row r="445" spans="5:5" x14ac:dyDescent="0.2">
      <c r="E445" s="172"/>
    </row>
    <row r="446" spans="5:5" x14ac:dyDescent="0.2">
      <c r="E446" s="172"/>
    </row>
    <row r="447" spans="5:5" x14ac:dyDescent="0.2">
      <c r="E447" s="172"/>
    </row>
    <row r="448" spans="5:5" x14ac:dyDescent="0.2">
      <c r="E448" s="172"/>
    </row>
    <row r="449" spans="5:5" x14ac:dyDescent="0.2">
      <c r="E449" s="172"/>
    </row>
    <row r="450" spans="5:5" x14ac:dyDescent="0.2">
      <c r="E450" s="172"/>
    </row>
    <row r="451" spans="5:5" x14ac:dyDescent="0.2">
      <c r="E451" s="172"/>
    </row>
    <row r="452" spans="5:5" x14ac:dyDescent="0.2">
      <c r="E452" s="172"/>
    </row>
    <row r="453" spans="5:5" x14ac:dyDescent="0.2">
      <c r="E453" s="172"/>
    </row>
    <row r="454" spans="5:5" x14ac:dyDescent="0.2">
      <c r="E454" s="172"/>
    </row>
    <row r="455" spans="5:5" x14ac:dyDescent="0.2">
      <c r="E455" s="172"/>
    </row>
    <row r="456" spans="5:5" x14ac:dyDescent="0.2">
      <c r="E456" s="172"/>
    </row>
    <row r="457" spans="5:5" x14ac:dyDescent="0.2">
      <c r="E457" s="172"/>
    </row>
    <row r="458" spans="5:5" x14ac:dyDescent="0.2">
      <c r="E458" s="172"/>
    </row>
    <row r="459" spans="5:5" x14ac:dyDescent="0.2">
      <c r="E459" s="172"/>
    </row>
    <row r="460" spans="5:5" x14ac:dyDescent="0.2">
      <c r="E460" s="172"/>
    </row>
    <row r="461" spans="5:5" x14ac:dyDescent="0.2">
      <c r="E461" s="172"/>
    </row>
    <row r="462" spans="5:5" x14ac:dyDescent="0.2">
      <c r="E462" s="172"/>
    </row>
    <row r="463" spans="5:5" x14ac:dyDescent="0.2">
      <c r="E463" s="172"/>
    </row>
    <row r="464" spans="5:5" x14ac:dyDescent="0.2">
      <c r="E464" s="172"/>
    </row>
    <row r="465" spans="5:5" x14ac:dyDescent="0.2">
      <c r="E465" s="172"/>
    </row>
    <row r="466" spans="5:5" x14ac:dyDescent="0.2">
      <c r="E466" s="172"/>
    </row>
    <row r="467" spans="5:5" x14ac:dyDescent="0.2">
      <c r="E467" s="172"/>
    </row>
    <row r="468" spans="5:5" x14ac:dyDescent="0.2">
      <c r="E468" s="172"/>
    </row>
    <row r="469" spans="5:5" x14ac:dyDescent="0.2">
      <c r="E469" s="172"/>
    </row>
    <row r="470" spans="5:5" x14ac:dyDescent="0.2">
      <c r="E470" s="172"/>
    </row>
    <row r="471" spans="5:5" x14ac:dyDescent="0.2">
      <c r="E471" s="172"/>
    </row>
    <row r="472" spans="5:5" x14ac:dyDescent="0.2">
      <c r="E472" s="172"/>
    </row>
    <row r="473" spans="5:5" x14ac:dyDescent="0.2">
      <c r="E473" s="172"/>
    </row>
    <row r="474" spans="5:5" x14ac:dyDescent="0.2">
      <c r="E474" s="172"/>
    </row>
    <row r="475" spans="5:5" x14ac:dyDescent="0.2">
      <c r="E475" s="172"/>
    </row>
    <row r="476" spans="5:5" x14ac:dyDescent="0.2">
      <c r="E476" s="172"/>
    </row>
    <row r="477" spans="5:5" x14ac:dyDescent="0.2">
      <c r="E477" s="172"/>
    </row>
    <row r="478" spans="5:5" x14ac:dyDescent="0.2">
      <c r="E478" s="172"/>
    </row>
    <row r="479" spans="5:5" x14ac:dyDescent="0.2">
      <c r="E479" s="172"/>
    </row>
    <row r="480" spans="5:5" x14ac:dyDescent="0.2">
      <c r="E480" s="172"/>
    </row>
    <row r="481" spans="5:5" x14ac:dyDescent="0.2">
      <c r="E481" s="172"/>
    </row>
    <row r="482" spans="5:5" x14ac:dyDescent="0.2">
      <c r="E482" s="172"/>
    </row>
    <row r="483" spans="5:5" x14ac:dyDescent="0.2">
      <c r="E483" s="172"/>
    </row>
    <row r="484" spans="5:5" x14ac:dyDescent="0.2">
      <c r="E484" s="172"/>
    </row>
    <row r="485" spans="5:5" x14ac:dyDescent="0.2">
      <c r="E485" s="172"/>
    </row>
    <row r="486" spans="5:5" x14ac:dyDescent="0.2">
      <c r="E486" s="172"/>
    </row>
    <row r="487" spans="5:5" x14ac:dyDescent="0.2">
      <c r="E487" s="172"/>
    </row>
    <row r="488" spans="5:5" x14ac:dyDescent="0.2">
      <c r="E488" s="172"/>
    </row>
    <row r="489" spans="5:5" x14ac:dyDescent="0.2">
      <c r="E489" s="172"/>
    </row>
    <row r="490" spans="5:5" x14ac:dyDescent="0.2">
      <c r="E490" s="172"/>
    </row>
    <row r="491" spans="5:5" x14ac:dyDescent="0.2">
      <c r="E491" s="172"/>
    </row>
    <row r="492" spans="5:5" x14ac:dyDescent="0.2">
      <c r="E492" s="172"/>
    </row>
    <row r="493" spans="5:5" x14ac:dyDescent="0.2">
      <c r="E493" s="172"/>
    </row>
    <row r="494" spans="5:5" x14ac:dyDescent="0.2">
      <c r="E494" s="172"/>
    </row>
    <row r="495" spans="5:5" x14ac:dyDescent="0.2">
      <c r="E495" s="172"/>
    </row>
    <row r="496" spans="5:5" x14ac:dyDescent="0.2">
      <c r="E496" s="172"/>
    </row>
    <row r="497" spans="5:5" x14ac:dyDescent="0.2">
      <c r="E497" s="172"/>
    </row>
    <row r="498" spans="5:5" x14ac:dyDescent="0.2">
      <c r="E498" s="172"/>
    </row>
    <row r="499" spans="5:5" x14ac:dyDescent="0.2">
      <c r="E499" s="172"/>
    </row>
    <row r="500" spans="5:5" x14ac:dyDescent="0.2">
      <c r="E500" s="172"/>
    </row>
    <row r="501" spans="5:5" x14ac:dyDescent="0.2">
      <c r="E501" s="172"/>
    </row>
    <row r="502" spans="5:5" x14ac:dyDescent="0.2">
      <c r="E502" s="172"/>
    </row>
    <row r="503" spans="5:5" x14ac:dyDescent="0.2">
      <c r="E503" s="172"/>
    </row>
    <row r="504" spans="5:5" x14ac:dyDescent="0.2">
      <c r="E504" s="172"/>
    </row>
    <row r="505" spans="5:5" x14ac:dyDescent="0.2">
      <c r="E505" s="172"/>
    </row>
    <row r="506" spans="5:5" x14ac:dyDescent="0.2">
      <c r="E506" s="172"/>
    </row>
    <row r="507" spans="5:5" x14ac:dyDescent="0.2">
      <c r="E507" s="172"/>
    </row>
    <row r="508" spans="5:5" x14ac:dyDescent="0.2">
      <c r="E508" s="172"/>
    </row>
    <row r="509" spans="5:5" x14ac:dyDescent="0.2">
      <c r="E509" s="172"/>
    </row>
    <row r="510" spans="5:5" x14ac:dyDescent="0.2">
      <c r="E510" s="172"/>
    </row>
    <row r="511" spans="5:5" x14ac:dyDescent="0.2">
      <c r="E511" s="172"/>
    </row>
    <row r="512" spans="5:5" x14ac:dyDescent="0.2">
      <c r="E512" s="172"/>
    </row>
    <row r="513" spans="5:5" x14ac:dyDescent="0.2">
      <c r="E513" s="172"/>
    </row>
    <row r="514" spans="5:5" x14ac:dyDescent="0.2">
      <c r="E514" s="172"/>
    </row>
    <row r="515" spans="5:5" x14ac:dyDescent="0.2">
      <c r="E515" s="172"/>
    </row>
    <row r="516" spans="5:5" x14ac:dyDescent="0.2">
      <c r="E516" s="172"/>
    </row>
    <row r="517" spans="5:5" x14ac:dyDescent="0.2">
      <c r="E517" s="172"/>
    </row>
    <row r="518" spans="5:5" x14ac:dyDescent="0.2">
      <c r="E518" s="172"/>
    </row>
    <row r="519" spans="5:5" x14ac:dyDescent="0.2">
      <c r="E519" s="172"/>
    </row>
    <row r="520" spans="5:5" x14ac:dyDescent="0.2">
      <c r="E520" s="172"/>
    </row>
    <row r="521" spans="5:5" x14ac:dyDescent="0.2">
      <c r="E521" s="172"/>
    </row>
    <row r="522" spans="5:5" x14ac:dyDescent="0.2">
      <c r="E522" s="172"/>
    </row>
    <row r="523" spans="5:5" x14ac:dyDescent="0.2">
      <c r="E523" s="172"/>
    </row>
    <row r="524" spans="5:5" x14ac:dyDescent="0.2">
      <c r="E524" s="172"/>
    </row>
    <row r="525" spans="5:5" x14ac:dyDescent="0.2">
      <c r="E525" s="172"/>
    </row>
    <row r="526" spans="5:5" x14ac:dyDescent="0.2">
      <c r="E526" s="172"/>
    </row>
    <row r="527" spans="5:5" x14ac:dyDescent="0.2">
      <c r="E527" s="172"/>
    </row>
    <row r="528" spans="5:5" x14ac:dyDescent="0.2">
      <c r="E528" s="172"/>
    </row>
    <row r="529" spans="5:5" x14ac:dyDescent="0.2">
      <c r="E529" s="172"/>
    </row>
    <row r="530" spans="5:5" x14ac:dyDescent="0.2">
      <c r="E530" s="172"/>
    </row>
    <row r="531" spans="5:5" x14ac:dyDescent="0.2">
      <c r="E531" s="172"/>
    </row>
    <row r="532" spans="5:5" x14ac:dyDescent="0.2">
      <c r="E532" s="172"/>
    </row>
    <row r="533" spans="5:5" x14ac:dyDescent="0.2">
      <c r="E533" s="172"/>
    </row>
    <row r="534" spans="5:5" x14ac:dyDescent="0.2">
      <c r="E534" s="172"/>
    </row>
    <row r="535" spans="5:5" x14ac:dyDescent="0.2">
      <c r="E535" s="172"/>
    </row>
    <row r="536" spans="5:5" x14ac:dyDescent="0.2">
      <c r="E536" s="172"/>
    </row>
    <row r="537" spans="5:5" x14ac:dyDescent="0.2">
      <c r="E537" s="172"/>
    </row>
    <row r="538" spans="5:5" x14ac:dyDescent="0.2">
      <c r="E538" s="172"/>
    </row>
    <row r="539" spans="5:5" x14ac:dyDescent="0.2">
      <c r="E539" s="172"/>
    </row>
    <row r="540" spans="5:5" x14ac:dyDescent="0.2">
      <c r="E540" s="172"/>
    </row>
    <row r="541" spans="5:5" x14ac:dyDescent="0.2">
      <c r="E541" s="172"/>
    </row>
    <row r="542" spans="5:5" x14ac:dyDescent="0.2">
      <c r="E542" s="172"/>
    </row>
    <row r="543" spans="5:5" x14ac:dyDescent="0.2">
      <c r="E543" s="172"/>
    </row>
    <row r="544" spans="5:5" x14ac:dyDescent="0.2">
      <c r="E544" s="172"/>
    </row>
    <row r="545" spans="5:5" x14ac:dyDescent="0.2">
      <c r="E545" s="172"/>
    </row>
    <row r="546" spans="5:5" x14ac:dyDescent="0.2">
      <c r="E546" s="172"/>
    </row>
    <row r="547" spans="5:5" x14ac:dyDescent="0.2">
      <c r="E547" s="172"/>
    </row>
    <row r="548" spans="5:5" x14ac:dyDescent="0.2">
      <c r="E548" s="172"/>
    </row>
    <row r="549" spans="5:5" x14ac:dyDescent="0.2">
      <c r="E549" s="172"/>
    </row>
    <row r="550" spans="5:5" x14ac:dyDescent="0.2">
      <c r="E550" s="172"/>
    </row>
    <row r="551" spans="5:5" x14ac:dyDescent="0.2">
      <c r="E551" s="172"/>
    </row>
    <row r="552" spans="5:5" x14ac:dyDescent="0.2">
      <c r="E552" s="172"/>
    </row>
    <row r="553" spans="5:5" x14ac:dyDescent="0.2">
      <c r="E553" s="172"/>
    </row>
    <row r="554" spans="5:5" x14ac:dyDescent="0.2">
      <c r="E554" s="172"/>
    </row>
    <row r="555" spans="5:5" x14ac:dyDescent="0.2">
      <c r="E555" s="172"/>
    </row>
    <row r="556" spans="5:5" x14ac:dyDescent="0.2">
      <c r="E556" s="172"/>
    </row>
    <row r="557" spans="5:5" x14ac:dyDescent="0.2">
      <c r="E557" s="172"/>
    </row>
    <row r="558" spans="5:5" x14ac:dyDescent="0.2">
      <c r="E558" s="172"/>
    </row>
    <row r="559" spans="5:5" x14ac:dyDescent="0.2">
      <c r="E559" s="172"/>
    </row>
    <row r="560" spans="5:5" x14ac:dyDescent="0.2">
      <c r="E560" s="172"/>
    </row>
    <row r="561" spans="5:5" x14ac:dyDescent="0.2">
      <c r="E561" s="172"/>
    </row>
    <row r="562" spans="5:5" x14ac:dyDescent="0.2">
      <c r="E562" s="172"/>
    </row>
    <row r="563" spans="5:5" x14ac:dyDescent="0.2">
      <c r="E563" s="172"/>
    </row>
    <row r="564" spans="5:5" x14ac:dyDescent="0.2">
      <c r="E564" s="172"/>
    </row>
    <row r="565" spans="5:5" x14ac:dyDescent="0.2">
      <c r="E565" s="172"/>
    </row>
    <row r="566" spans="5:5" x14ac:dyDescent="0.2">
      <c r="E566" s="172"/>
    </row>
    <row r="567" spans="5:5" x14ac:dyDescent="0.2">
      <c r="E567" s="172"/>
    </row>
    <row r="568" spans="5:5" x14ac:dyDescent="0.2">
      <c r="E568" s="172"/>
    </row>
    <row r="569" spans="5:5" x14ac:dyDescent="0.2">
      <c r="E569" s="172"/>
    </row>
    <row r="570" spans="5:5" x14ac:dyDescent="0.2">
      <c r="E570" s="172"/>
    </row>
    <row r="571" spans="5:5" x14ac:dyDescent="0.2">
      <c r="E571" s="172"/>
    </row>
    <row r="572" spans="5:5" x14ac:dyDescent="0.2">
      <c r="E572" s="172"/>
    </row>
    <row r="573" spans="5:5" x14ac:dyDescent="0.2">
      <c r="E573" s="172"/>
    </row>
    <row r="574" spans="5:5" x14ac:dyDescent="0.2">
      <c r="E574" s="172"/>
    </row>
    <row r="575" spans="5:5" x14ac:dyDescent="0.2">
      <c r="E575" s="172"/>
    </row>
    <row r="576" spans="5:5" x14ac:dyDescent="0.2">
      <c r="E576" s="172"/>
    </row>
    <row r="577" spans="5:5" x14ac:dyDescent="0.2">
      <c r="E577" s="172"/>
    </row>
    <row r="578" spans="5:5" x14ac:dyDescent="0.2">
      <c r="E578" s="172"/>
    </row>
    <row r="579" spans="5:5" x14ac:dyDescent="0.2">
      <c r="E579" s="172"/>
    </row>
    <row r="580" spans="5:5" x14ac:dyDescent="0.2">
      <c r="E580" s="172"/>
    </row>
    <row r="581" spans="5:5" x14ac:dyDescent="0.2">
      <c r="E581" s="172"/>
    </row>
    <row r="582" spans="5:5" x14ac:dyDescent="0.2">
      <c r="E582" s="172"/>
    </row>
    <row r="583" spans="5:5" x14ac:dyDescent="0.2">
      <c r="E583" s="172"/>
    </row>
    <row r="584" spans="5:5" x14ac:dyDescent="0.2">
      <c r="E584" s="172"/>
    </row>
    <row r="585" spans="5:5" x14ac:dyDescent="0.2">
      <c r="E585" s="172"/>
    </row>
    <row r="586" spans="5:5" x14ac:dyDescent="0.2">
      <c r="E586" s="172"/>
    </row>
    <row r="587" spans="5:5" x14ac:dyDescent="0.2">
      <c r="E587" s="172"/>
    </row>
    <row r="588" spans="5:5" x14ac:dyDescent="0.2">
      <c r="E588" s="172"/>
    </row>
    <row r="589" spans="5:5" x14ac:dyDescent="0.2">
      <c r="E589" s="172"/>
    </row>
    <row r="590" spans="5:5" x14ac:dyDescent="0.2">
      <c r="E590" s="172"/>
    </row>
    <row r="591" spans="5:5" x14ac:dyDescent="0.2">
      <c r="E591" s="172"/>
    </row>
    <row r="592" spans="5:5" x14ac:dyDescent="0.2">
      <c r="E592" s="172"/>
    </row>
    <row r="593" spans="5:5" x14ac:dyDescent="0.2">
      <c r="E593" s="172"/>
    </row>
    <row r="594" spans="5:5" x14ac:dyDescent="0.2">
      <c r="E594" s="172"/>
    </row>
    <row r="595" spans="5:5" x14ac:dyDescent="0.2">
      <c r="E595" s="172"/>
    </row>
    <row r="596" spans="5:5" x14ac:dyDescent="0.2">
      <c r="E596" s="172"/>
    </row>
    <row r="597" spans="5:5" x14ac:dyDescent="0.2">
      <c r="E597" s="172"/>
    </row>
    <row r="598" spans="5:5" x14ac:dyDescent="0.2">
      <c r="E598" s="172"/>
    </row>
    <row r="599" spans="5:5" x14ac:dyDescent="0.2">
      <c r="E599" s="172"/>
    </row>
    <row r="600" spans="5:5" x14ac:dyDescent="0.2">
      <c r="E600" s="172"/>
    </row>
    <row r="601" spans="5:5" x14ac:dyDescent="0.2">
      <c r="E601" s="172"/>
    </row>
    <row r="602" spans="5:5" x14ac:dyDescent="0.2">
      <c r="E602" s="172"/>
    </row>
    <row r="603" spans="5:5" x14ac:dyDescent="0.2">
      <c r="E603" s="172"/>
    </row>
    <row r="604" spans="5:5" x14ac:dyDescent="0.2">
      <c r="E604" s="172"/>
    </row>
    <row r="605" spans="5:5" x14ac:dyDescent="0.2">
      <c r="E605" s="172"/>
    </row>
    <row r="606" spans="5:5" x14ac:dyDescent="0.2">
      <c r="E606" s="172"/>
    </row>
    <row r="607" spans="5:5" x14ac:dyDescent="0.2">
      <c r="E607" s="172"/>
    </row>
    <row r="608" spans="5:5" x14ac:dyDescent="0.2">
      <c r="E608" s="172"/>
    </row>
    <row r="609" spans="5:5" x14ac:dyDescent="0.2">
      <c r="E609" s="172"/>
    </row>
    <row r="610" spans="5:5" x14ac:dyDescent="0.2">
      <c r="E610" s="172"/>
    </row>
    <row r="611" spans="5:5" x14ac:dyDescent="0.2">
      <c r="E611" s="172"/>
    </row>
    <row r="612" spans="5:5" x14ac:dyDescent="0.2">
      <c r="E612" s="172"/>
    </row>
    <row r="613" spans="5:5" x14ac:dyDescent="0.2">
      <c r="E613" s="172"/>
    </row>
    <row r="614" spans="5:5" x14ac:dyDescent="0.2">
      <c r="E614" s="172"/>
    </row>
    <row r="615" spans="5:5" x14ac:dyDescent="0.2">
      <c r="E615" s="172"/>
    </row>
    <row r="616" spans="5:5" x14ac:dyDescent="0.2">
      <c r="E616" s="172"/>
    </row>
    <row r="617" spans="5:5" x14ac:dyDescent="0.2">
      <c r="E617" s="172"/>
    </row>
    <row r="618" spans="5:5" x14ac:dyDescent="0.2">
      <c r="E618" s="172"/>
    </row>
    <row r="619" spans="5:5" x14ac:dyDescent="0.2">
      <c r="E619" s="172"/>
    </row>
    <row r="620" spans="5:5" x14ac:dyDescent="0.2">
      <c r="E620" s="172"/>
    </row>
    <row r="621" spans="5:5" x14ac:dyDescent="0.2">
      <c r="E621" s="172"/>
    </row>
    <row r="622" spans="5:5" x14ac:dyDescent="0.2">
      <c r="E622" s="172"/>
    </row>
    <row r="623" spans="5:5" x14ac:dyDescent="0.2">
      <c r="E623" s="172"/>
    </row>
    <row r="624" spans="5:5" x14ac:dyDescent="0.2">
      <c r="E624" s="172"/>
    </row>
    <row r="625" spans="5:5" x14ac:dyDescent="0.2">
      <c r="E625" s="172"/>
    </row>
    <row r="626" spans="5:5" x14ac:dyDescent="0.2">
      <c r="E626" s="172"/>
    </row>
    <row r="627" spans="5:5" x14ac:dyDescent="0.2">
      <c r="E627" s="172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MA23
&amp;A
&amp;D</oddHeader>
    <oddFooter>&amp;LAcct Codes 0017-335-MA23
Reversion 6/30/2026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CE1B-C4A7-4714-9ACD-7A8BF151D908}">
  <sheetPr codeName="Sheet150">
    <tabColor indexed="30"/>
    <pageSetUpPr fitToPage="1"/>
  </sheetPr>
  <dimension ref="A1:AD41"/>
  <sheetViews>
    <sheetView zoomScaleNormal="100" workbookViewId="0">
      <selection activeCell="C9" sqref="C9"/>
    </sheetView>
  </sheetViews>
  <sheetFormatPr defaultColWidth="11.42578125" defaultRowHeight="12.75" x14ac:dyDescent="0.2"/>
  <cols>
    <col min="1" max="1" width="23" style="167" customWidth="1"/>
    <col min="2" max="2" width="11" style="162" customWidth="1"/>
    <col min="3" max="3" width="8.5703125" style="162" customWidth="1"/>
    <col min="4" max="4" width="11.42578125" style="162" customWidth="1"/>
    <col min="5" max="5" width="19.42578125" style="138" customWidth="1"/>
    <col min="6" max="6" width="28" style="168" bestFit="1" customWidth="1"/>
    <col min="7" max="7" width="12.42578125" style="168" customWidth="1"/>
    <col min="8" max="8" width="15.42578125" style="168" customWidth="1"/>
    <col min="9" max="256" width="11.42578125" style="138"/>
    <col min="257" max="257" width="23" style="138" customWidth="1"/>
    <col min="258" max="258" width="11" style="138" customWidth="1"/>
    <col min="259" max="259" width="8.5703125" style="138" customWidth="1"/>
    <col min="260" max="260" width="11.42578125" style="138"/>
    <col min="261" max="261" width="19.42578125" style="138" customWidth="1"/>
    <col min="262" max="262" width="28" style="138" bestFit="1" customWidth="1"/>
    <col min="263" max="263" width="12.42578125" style="138" customWidth="1"/>
    <col min="264" max="264" width="15.42578125" style="138" customWidth="1"/>
    <col min="265" max="512" width="11.42578125" style="138"/>
    <col min="513" max="513" width="23" style="138" customWidth="1"/>
    <col min="514" max="514" width="11" style="138" customWidth="1"/>
    <col min="515" max="515" width="8.5703125" style="138" customWidth="1"/>
    <col min="516" max="516" width="11.42578125" style="138"/>
    <col min="517" max="517" width="19.42578125" style="138" customWidth="1"/>
    <col min="518" max="518" width="28" style="138" bestFit="1" customWidth="1"/>
    <col min="519" max="519" width="12.42578125" style="138" customWidth="1"/>
    <col min="520" max="520" width="15.42578125" style="138" customWidth="1"/>
    <col min="521" max="768" width="11.42578125" style="138"/>
    <col min="769" max="769" width="23" style="138" customWidth="1"/>
    <col min="770" max="770" width="11" style="138" customWidth="1"/>
    <col min="771" max="771" width="8.5703125" style="138" customWidth="1"/>
    <col min="772" max="772" width="11.42578125" style="138"/>
    <col min="773" max="773" width="19.42578125" style="138" customWidth="1"/>
    <col min="774" max="774" width="28" style="138" bestFit="1" customWidth="1"/>
    <col min="775" max="775" width="12.42578125" style="138" customWidth="1"/>
    <col min="776" max="776" width="15.42578125" style="138" customWidth="1"/>
    <col min="777" max="1024" width="11.42578125" style="138"/>
    <col min="1025" max="1025" width="23" style="138" customWidth="1"/>
    <col min="1026" max="1026" width="11" style="138" customWidth="1"/>
    <col min="1027" max="1027" width="8.5703125" style="138" customWidth="1"/>
    <col min="1028" max="1028" width="11.42578125" style="138"/>
    <col min="1029" max="1029" width="19.42578125" style="138" customWidth="1"/>
    <col min="1030" max="1030" width="28" style="138" bestFit="1" customWidth="1"/>
    <col min="1031" max="1031" width="12.42578125" style="138" customWidth="1"/>
    <col min="1032" max="1032" width="15.42578125" style="138" customWidth="1"/>
    <col min="1033" max="1280" width="11.42578125" style="138"/>
    <col min="1281" max="1281" width="23" style="138" customWidth="1"/>
    <col min="1282" max="1282" width="11" style="138" customWidth="1"/>
    <col min="1283" max="1283" width="8.5703125" style="138" customWidth="1"/>
    <col min="1284" max="1284" width="11.42578125" style="138"/>
    <col min="1285" max="1285" width="19.42578125" style="138" customWidth="1"/>
    <col min="1286" max="1286" width="28" style="138" bestFit="1" customWidth="1"/>
    <col min="1287" max="1287" width="12.42578125" style="138" customWidth="1"/>
    <col min="1288" max="1288" width="15.42578125" style="138" customWidth="1"/>
    <col min="1289" max="1536" width="11.42578125" style="138"/>
    <col min="1537" max="1537" width="23" style="138" customWidth="1"/>
    <col min="1538" max="1538" width="11" style="138" customWidth="1"/>
    <col min="1539" max="1539" width="8.5703125" style="138" customWidth="1"/>
    <col min="1540" max="1540" width="11.42578125" style="138"/>
    <col min="1541" max="1541" width="19.42578125" style="138" customWidth="1"/>
    <col min="1542" max="1542" width="28" style="138" bestFit="1" customWidth="1"/>
    <col min="1543" max="1543" width="12.42578125" style="138" customWidth="1"/>
    <col min="1544" max="1544" width="15.42578125" style="138" customWidth="1"/>
    <col min="1545" max="1792" width="11.42578125" style="138"/>
    <col min="1793" max="1793" width="23" style="138" customWidth="1"/>
    <col min="1794" max="1794" width="11" style="138" customWidth="1"/>
    <col min="1795" max="1795" width="8.5703125" style="138" customWidth="1"/>
    <col min="1796" max="1796" width="11.42578125" style="138"/>
    <col min="1797" max="1797" width="19.42578125" style="138" customWidth="1"/>
    <col min="1798" max="1798" width="28" style="138" bestFit="1" customWidth="1"/>
    <col min="1799" max="1799" width="12.42578125" style="138" customWidth="1"/>
    <col min="1800" max="1800" width="15.42578125" style="138" customWidth="1"/>
    <col min="1801" max="2048" width="11.42578125" style="138"/>
    <col min="2049" max="2049" width="23" style="138" customWidth="1"/>
    <col min="2050" max="2050" width="11" style="138" customWidth="1"/>
    <col min="2051" max="2051" width="8.5703125" style="138" customWidth="1"/>
    <col min="2052" max="2052" width="11.42578125" style="138"/>
    <col min="2053" max="2053" width="19.42578125" style="138" customWidth="1"/>
    <col min="2054" max="2054" width="28" style="138" bestFit="1" customWidth="1"/>
    <col min="2055" max="2055" width="12.42578125" style="138" customWidth="1"/>
    <col min="2056" max="2056" width="15.42578125" style="138" customWidth="1"/>
    <col min="2057" max="2304" width="11.42578125" style="138"/>
    <col min="2305" max="2305" width="23" style="138" customWidth="1"/>
    <col min="2306" max="2306" width="11" style="138" customWidth="1"/>
    <col min="2307" max="2307" width="8.5703125" style="138" customWidth="1"/>
    <col min="2308" max="2308" width="11.42578125" style="138"/>
    <col min="2309" max="2309" width="19.42578125" style="138" customWidth="1"/>
    <col min="2310" max="2310" width="28" style="138" bestFit="1" customWidth="1"/>
    <col min="2311" max="2311" width="12.42578125" style="138" customWidth="1"/>
    <col min="2312" max="2312" width="15.42578125" style="138" customWidth="1"/>
    <col min="2313" max="2560" width="11.42578125" style="138"/>
    <col min="2561" max="2561" width="23" style="138" customWidth="1"/>
    <col min="2562" max="2562" width="11" style="138" customWidth="1"/>
    <col min="2563" max="2563" width="8.5703125" style="138" customWidth="1"/>
    <col min="2564" max="2564" width="11.42578125" style="138"/>
    <col min="2565" max="2565" width="19.42578125" style="138" customWidth="1"/>
    <col min="2566" max="2566" width="28" style="138" bestFit="1" customWidth="1"/>
    <col min="2567" max="2567" width="12.42578125" style="138" customWidth="1"/>
    <col min="2568" max="2568" width="15.42578125" style="138" customWidth="1"/>
    <col min="2569" max="2816" width="11.42578125" style="138"/>
    <col min="2817" max="2817" width="23" style="138" customWidth="1"/>
    <col min="2818" max="2818" width="11" style="138" customWidth="1"/>
    <col min="2819" max="2819" width="8.5703125" style="138" customWidth="1"/>
    <col min="2820" max="2820" width="11.42578125" style="138"/>
    <col min="2821" max="2821" width="19.42578125" style="138" customWidth="1"/>
    <col min="2822" max="2822" width="28" style="138" bestFit="1" customWidth="1"/>
    <col min="2823" max="2823" width="12.42578125" style="138" customWidth="1"/>
    <col min="2824" max="2824" width="15.42578125" style="138" customWidth="1"/>
    <col min="2825" max="3072" width="11.42578125" style="138"/>
    <col min="3073" max="3073" width="23" style="138" customWidth="1"/>
    <col min="3074" max="3074" width="11" style="138" customWidth="1"/>
    <col min="3075" max="3075" width="8.5703125" style="138" customWidth="1"/>
    <col min="3076" max="3076" width="11.42578125" style="138"/>
    <col min="3077" max="3077" width="19.42578125" style="138" customWidth="1"/>
    <col min="3078" max="3078" width="28" style="138" bestFit="1" customWidth="1"/>
    <col min="3079" max="3079" width="12.42578125" style="138" customWidth="1"/>
    <col min="3080" max="3080" width="15.42578125" style="138" customWidth="1"/>
    <col min="3081" max="3328" width="11.42578125" style="138"/>
    <col min="3329" max="3329" width="23" style="138" customWidth="1"/>
    <col min="3330" max="3330" width="11" style="138" customWidth="1"/>
    <col min="3331" max="3331" width="8.5703125" style="138" customWidth="1"/>
    <col min="3332" max="3332" width="11.42578125" style="138"/>
    <col min="3333" max="3333" width="19.42578125" style="138" customWidth="1"/>
    <col min="3334" max="3334" width="28" style="138" bestFit="1" customWidth="1"/>
    <col min="3335" max="3335" width="12.42578125" style="138" customWidth="1"/>
    <col min="3336" max="3336" width="15.42578125" style="138" customWidth="1"/>
    <col min="3337" max="3584" width="11.42578125" style="138"/>
    <col min="3585" max="3585" width="23" style="138" customWidth="1"/>
    <col min="3586" max="3586" width="11" style="138" customWidth="1"/>
    <col min="3587" max="3587" width="8.5703125" style="138" customWidth="1"/>
    <col min="3588" max="3588" width="11.42578125" style="138"/>
    <col min="3589" max="3589" width="19.42578125" style="138" customWidth="1"/>
    <col min="3590" max="3590" width="28" style="138" bestFit="1" customWidth="1"/>
    <col min="3591" max="3591" width="12.42578125" style="138" customWidth="1"/>
    <col min="3592" max="3592" width="15.42578125" style="138" customWidth="1"/>
    <col min="3593" max="3840" width="11.42578125" style="138"/>
    <col min="3841" max="3841" width="23" style="138" customWidth="1"/>
    <col min="3842" max="3842" width="11" style="138" customWidth="1"/>
    <col min="3843" max="3843" width="8.5703125" style="138" customWidth="1"/>
    <col min="3844" max="3844" width="11.42578125" style="138"/>
    <col min="3845" max="3845" width="19.42578125" style="138" customWidth="1"/>
    <col min="3846" max="3846" width="28" style="138" bestFit="1" customWidth="1"/>
    <col min="3847" max="3847" width="12.42578125" style="138" customWidth="1"/>
    <col min="3848" max="3848" width="15.42578125" style="138" customWidth="1"/>
    <col min="3849" max="4096" width="11.42578125" style="138"/>
    <col min="4097" max="4097" width="23" style="138" customWidth="1"/>
    <col min="4098" max="4098" width="11" style="138" customWidth="1"/>
    <col min="4099" max="4099" width="8.5703125" style="138" customWidth="1"/>
    <col min="4100" max="4100" width="11.42578125" style="138"/>
    <col min="4101" max="4101" width="19.42578125" style="138" customWidth="1"/>
    <col min="4102" max="4102" width="28" style="138" bestFit="1" customWidth="1"/>
    <col min="4103" max="4103" width="12.42578125" style="138" customWidth="1"/>
    <col min="4104" max="4104" width="15.42578125" style="138" customWidth="1"/>
    <col min="4105" max="4352" width="11.42578125" style="138"/>
    <col min="4353" max="4353" width="23" style="138" customWidth="1"/>
    <col min="4354" max="4354" width="11" style="138" customWidth="1"/>
    <col min="4355" max="4355" width="8.5703125" style="138" customWidth="1"/>
    <col min="4356" max="4356" width="11.42578125" style="138"/>
    <col min="4357" max="4357" width="19.42578125" style="138" customWidth="1"/>
    <col min="4358" max="4358" width="28" style="138" bestFit="1" customWidth="1"/>
    <col min="4359" max="4359" width="12.42578125" style="138" customWidth="1"/>
    <col min="4360" max="4360" width="15.42578125" style="138" customWidth="1"/>
    <col min="4361" max="4608" width="11.42578125" style="138"/>
    <col min="4609" max="4609" width="23" style="138" customWidth="1"/>
    <col min="4610" max="4610" width="11" style="138" customWidth="1"/>
    <col min="4611" max="4611" width="8.5703125" style="138" customWidth="1"/>
    <col min="4612" max="4612" width="11.42578125" style="138"/>
    <col min="4613" max="4613" width="19.42578125" style="138" customWidth="1"/>
    <col min="4614" max="4614" width="28" style="138" bestFit="1" customWidth="1"/>
    <col min="4615" max="4615" width="12.42578125" style="138" customWidth="1"/>
    <col min="4616" max="4616" width="15.42578125" style="138" customWidth="1"/>
    <col min="4617" max="4864" width="11.42578125" style="138"/>
    <col min="4865" max="4865" width="23" style="138" customWidth="1"/>
    <col min="4866" max="4866" width="11" style="138" customWidth="1"/>
    <col min="4867" max="4867" width="8.5703125" style="138" customWidth="1"/>
    <col min="4868" max="4868" width="11.42578125" style="138"/>
    <col min="4869" max="4869" width="19.42578125" style="138" customWidth="1"/>
    <col min="4870" max="4870" width="28" style="138" bestFit="1" customWidth="1"/>
    <col min="4871" max="4871" width="12.42578125" style="138" customWidth="1"/>
    <col min="4872" max="4872" width="15.42578125" style="138" customWidth="1"/>
    <col min="4873" max="5120" width="11.42578125" style="138"/>
    <col min="5121" max="5121" width="23" style="138" customWidth="1"/>
    <col min="5122" max="5122" width="11" style="138" customWidth="1"/>
    <col min="5123" max="5123" width="8.5703125" style="138" customWidth="1"/>
    <col min="5124" max="5124" width="11.42578125" style="138"/>
    <col min="5125" max="5125" width="19.42578125" style="138" customWidth="1"/>
    <col min="5126" max="5126" width="28" style="138" bestFit="1" customWidth="1"/>
    <col min="5127" max="5127" width="12.42578125" style="138" customWidth="1"/>
    <col min="5128" max="5128" width="15.42578125" style="138" customWidth="1"/>
    <col min="5129" max="5376" width="11.42578125" style="138"/>
    <col min="5377" max="5377" width="23" style="138" customWidth="1"/>
    <col min="5378" max="5378" width="11" style="138" customWidth="1"/>
    <col min="5379" max="5379" width="8.5703125" style="138" customWidth="1"/>
    <col min="5380" max="5380" width="11.42578125" style="138"/>
    <col min="5381" max="5381" width="19.42578125" style="138" customWidth="1"/>
    <col min="5382" max="5382" width="28" style="138" bestFit="1" customWidth="1"/>
    <col min="5383" max="5383" width="12.42578125" style="138" customWidth="1"/>
    <col min="5384" max="5384" width="15.42578125" style="138" customWidth="1"/>
    <col min="5385" max="5632" width="11.42578125" style="138"/>
    <col min="5633" max="5633" width="23" style="138" customWidth="1"/>
    <col min="5634" max="5634" width="11" style="138" customWidth="1"/>
    <col min="5635" max="5635" width="8.5703125" style="138" customWidth="1"/>
    <col min="5636" max="5636" width="11.42578125" style="138"/>
    <col min="5637" max="5637" width="19.42578125" style="138" customWidth="1"/>
    <col min="5638" max="5638" width="28" style="138" bestFit="1" customWidth="1"/>
    <col min="5639" max="5639" width="12.42578125" style="138" customWidth="1"/>
    <col min="5640" max="5640" width="15.42578125" style="138" customWidth="1"/>
    <col min="5641" max="5888" width="11.42578125" style="138"/>
    <col min="5889" max="5889" width="23" style="138" customWidth="1"/>
    <col min="5890" max="5890" width="11" style="138" customWidth="1"/>
    <col min="5891" max="5891" width="8.5703125" style="138" customWidth="1"/>
    <col min="5892" max="5892" width="11.42578125" style="138"/>
    <col min="5893" max="5893" width="19.42578125" style="138" customWidth="1"/>
    <col min="5894" max="5894" width="28" style="138" bestFit="1" customWidth="1"/>
    <col min="5895" max="5895" width="12.42578125" style="138" customWidth="1"/>
    <col min="5896" max="5896" width="15.42578125" style="138" customWidth="1"/>
    <col min="5897" max="6144" width="11.42578125" style="138"/>
    <col min="6145" max="6145" width="23" style="138" customWidth="1"/>
    <col min="6146" max="6146" width="11" style="138" customWidth="1"/>
    <col min="6147" max="6147" width="8.5703125" style="138" customWidth="1"/>
    <col min="6148" max="6148" width="11.42578125" style="138"/>
    <col min="6149" max="6149" width="19.42578125" style="138" customWidth="1"/>
    <col min="6150" max="6150" width="28" style="138" bestFit="1" customWidth="1"/>
    <col min="6151" max="6151" width="12.42578125" style="138" customWidth="1"/>
    <col min="6152" max="6152" width="15.42578125" style="138" customWidth="1"/>
    <col min="6153" max="6400" width="11.42578125" style="138"/>
    <col min="6401" max="6401" width="23" style="138" customWidth="1"/>
    <col min="6402" max="6402" width="11" style="138" customWidth="1"/>
    <col min="6403" max="6403" width="8.5703125" style="138" customWidth="1"/>
    <col min="6404" max="6404" width="11.42578125" style="138"/>
    <col min="6405" max="6405" width="19.42578125" style="138" customWidth="1"/>
    <col min="6406" max="6406" width="28" style="138" bestFit="1" customWidth="1"/>
    <col min="6407" max="6407" width="12.42578125" style="138" customWidth="1"/>
    <col min="6408" max="6408" width="15.42578125" style="138" customWidth="1"/>
    <col min="6409" max="6656" width="11.42578125" style="138"/>
    <col min="6657" max="6657" width="23" style="138" customWidth="1"/>
    <col min="6658" max="6658" width="11" style="138" customWidth="1"/>
    <col min="6659" max="6659" width="8.5703125" style="138" customWidth="1"/>
    <col min="6660" max="6660" width="11.42578125" style="138"/>
    <col min="6661" max="6661" width="19.42578125" style="138" customWidth="1"/>
    <col min="6662" max="6662" width="28" style="138" bestFit="1" customWidth="1"/>
    <col min="6663" max="6663" width="12.42578125" style="138" customWidth="1"/>
    <col min="6664" max="6664" width="15.42578125" style="138" customWidth="1"/>
    <col min="6665" max="6912" width="11.42578125" style="138"/>
    <col min="6913" max="6913" width="23" style="138" customWidth="1"/>
    <col min="6914" max="6914" width="11" style="138" customWidth="1"/>
    <col min="6915" max="6915" width="8.5703125" style="138" customWidth="1"/>
    <col min="6916" max="6916" width="11.42578125" style="138"/>
    <col min="6917" max="6917" width="19.42578125" style="138" customWidth="1"/>
    <col min="6918" max="6918" width="28" style="138" bestFit="1" customWidth="1"/>
    <col min="6919" max="6919" width="12.42578125" style="138" customWidth="1"/>
    <col min="6920" max="6920" width="15.42578125" style="138" customWidth="1"/>
    <col min="6921" max="7168" width="11.42578125" style="138"/>
    <col min="7169" max="7169" width="23" style="138" customWidth="1"/>
    <col min="7170" max="7170" width="11" style="138" customWidth="1"/>
    <col min="7171" max="7171" width="8.5703125" style="138" customWidth="1"/>
    <col min="7172" max="7172" width="11.42578125" style="138"/>
    <col min="7173" max="7173" width="19.42578125" style="138" customWidth="1"/>
    <col min="7174" max="7174" width="28" style="138" bestFit="1" customWidth="1"/>
    <col min="7175" max="7175" width="12.42578125" style="138" customWidth="1"/>
    <col min="7176" max="7176" width="15.42578125" style="138" customWidth="1"/>
    <col min="7177" max="7424" width="11.42578125" style="138"/>
    <col min="7425" max="7425" width="23" style="138" customWidth="1"/>
    <col min="7426" max="7426" width="11" style="138" customWidth="1"/>
    <col min="7427" max="7427" width="8.5703125" style="138" customWidth="1"/>
    <col min="7428" max="7428" width="11.42578125" style="138"/>
    <col min="7429" max="7429" width="19.42578125" style="138" customWidth="1"/>
    <col min="7430" max="7430" width="28" style="138" bestFit="1" customWidth="1"/>
    <col min="7431" max="7431" width="12.42578125" style="138" customWidth="1"/>
    <col min="7432" max="7432" width="15.42578125" style="138" customWidth="1"/>
    <col min="7433" max="7680" width="11.42578125" style="138"/>
    <col min="7681" max="7681" width="23" style="138" customWidth="1"/>
    <col min="7682" max="7682" width="11" style="138" customWidth="1"/>
    <col min="7683" max="7683" width="8.5703125" style="138" customWidth="1"/>
    <col min="7684" max="7684" width="11.42578125" style="138"/>
    <col min="7685" max="7685" width="19.42578125" style="138" customWidth="1"/>
    <col min="7686" max="7686" width="28" style="138" bestFit="1" customWidth="1"/>
    <col min="7687" max="7687" width="12.42578125" style="138" customWidth="1"/>
    <col min="7688" max="7688" width="15.42578125" style="138" customWidth="1"/>
    <col min="7689" max="7936" width="11.42578125" style="138"/>
    <col min="7937" max="7937" width="23" style="138" customWidth="1"/>
    <col min="7938" max="7938" width="11" style="138" customWidth="1"/>
    <col min="7939" max="7939" width="8.5703125" style="138" customWidth="1"/>
    <col min="7940" max="7940" width="11.42578125" style="138"/>
    <col min="7941" max="7941" width="19.42578125" style="138" customWidth="1"/>
    <col min="7942" max="7942" width="28" style="138" bestFit="1" customWidth="1"/>
    <col min="7943" max="7943" width="12.42578125" style="138" customWidth="1"/>
    <col min="7944" max="7944" width="15.42578125" style="138" customWidth="1"/>
    <col min="7945" max="8192" width="11.42578125" style="138"/>
    <col min="8193" max="8193" width="23" style="138" customWidth="1"/>
    <col min="8194" max="8194" width="11" style="138" customWidth="1"/>
    <col min="8195" max="8195" width="8.5703125" style="138" customWidth="1"/>
    <col min="8196" max="8196" width="11.42578125" style="138"/>
    <col min="8197" max="8197" width="19.42578125" style="138" customWidth="1"/>
    <col min="8198" max="8198" width="28" style="138" bestFit="1" customWidth="1"/>
    <col min="8199" max="8199" width="12.42578125" style="138" customWidth="1"/>
    <col min="8200" max="8200" width="15.42578125" style="138" customWidth="1"/>
    <col min="8201" max="8448" width="11.42578125" style="138"/>
    <col min="8449" max="8449" width="23" style="138" customWidth="1"/>
    <col min="8450" max="8450" width="11" style="138" customWidth="1"/>
    <col min="8451" max="8451" width="8.5703125" style="138" customWidth="1"/>
    <col min="8452" max="8452" width="11.42578125" style="138"/>
    <col min="8453" max="8453" width="19.42578125" style="138" customWidth="1"/>
    <col min="8454" max="8454" width="28" style="138" bestFit="1" customWidth="1"/>
    <col min="8455" max="8455" width="12.42578125" style="138" customWidth="1"/>
    <col min="8456" max="8456" width="15.42578125" style="138" customWidth="1"/>
    <col min="8457" max="8704" width="11.42578125" style="138"/>
    <col min="8705" max="8705" width="23" style="138" customWidth="1"/>
    <col min="8706" max="8706" width="11" style="138" customWidth="1"/>
    <col min="8707" max="8707" width="8.5703125" style="138" customWidth="1"/>
    <col min="8708" max="8708" width="11.42578125" style="138"/>
    <col min="8709" max="8709" width="19.42578125" style="138" customWidth="1"/>
    <col min="8710" max="8710" width="28" style="138" bestFit="1" customWidth="1"/>
    <col min="8711" max="8711" width="12.42578125" style="138" customWidth="1"/>
    <col min="8712" max="8712" width="15.42578125" style="138" customWidth="1"/>
    <col min="8713" max="8960" width="11.42578125" style="138"/>
    <col min="8961" max="8961" width="23" style="138" customWidth="1"/>
    <col min="8962" max="8962" width="11" style="138" customWidth="1"/>
    <col min="8963" max="8963" width="8.5703125" style="138" customWidth="1"/>
    <col min="8964" max="8964" width="11.42578125" style="138"/>
    <col min="8965" max="8965" width="19.42578125" style="138" customWidth="1"/>
    <col min="8966" max="8966" width="28" style="138" bestFit="1" customWidth="1"/>
    <col min="8967" max="8967" width="12.42578125" style="138" customWidth="1"/>
    <col min="8968" max="8968" width="15.42578125" style="138" customWidth="1"/>
    <col min="8969" max="9216" width="11.42578125" style="138"/>
    <col min="9217" max="9217" width="23" style="138" customWidth="1"/>
    <col min="9218" max="9218" width="11" style="138" customWidth="1"/>
    <col min="9219" max="9219" width="8.5703125" style="138" customWidth="1"/>
    <col min="9220" max="9220" width="11.42578125" style="138"/>
    <col min="9221" max="9221" width="19.42578125" style="138" customWidth="1"/>
    <col min="9222" max="9222" width="28" style="138" bestFit="1" customWidth="1"/>
    <col min="9223" max="9223" width="12.42578125" style="138" customWidth="1"/>
    <col min="9224" max="9224" width="15.42578125" style="138" customWidth="1"/>
    <col min="9225" max="9472" width="11.42578125" style="138"/>
    <col min="9473" max="9473" width="23" style="138" customWidth="1"/>
    <col min="9474" max="9474" width="11" style="138" customWidth="1"/>
    <col min="9475" max="9475" width="8.5703125" style="138" customWidth="1"/>
    <col min="9476" max="9476" width="11.42578125" style="138"/>
    <col min="9477" max="9477" width="19.42578125" style="138" customWidth="1"/>
    <col min="9478" max="9478" width="28" style="138" bestFit="1" customWidth="1"/>
    <col min="9479" max="9479" width="12.42578125" style="138" customWidth="1"/>
    <col min="9480" max="9480" width="15.42578125" style="138" customWidth="1"/>
    <col min="9481" max="9728" width="11.42578125" style="138"/>
    <col min="9729" max="9729" width="23" style="138" customWidth="1"/>
    <col min="9730" max="9730" width="11" style="138" customWidth="1"/>
    <col min="9731" max="9731" width="8.5703125" style="138" customWidth="1"/>
    <col min="9732" max="9732" width="11.42578125" style="138"/>
    <col min="9733" max="9733" width="19.42578125" style="138" customWidth="1"/>
    <col min="9734" max="9734" width="28" style="138" bestFit="1" customWidth="1"/>
    <col min="9735" max="9735" width="12.42578125" style="138" customWidth="1"/>
    <col min="9736" max="9736" width="15.42578125" style="138" customWidth="1"/>
    <col min="9737" max="9984" width="11.42578125" style="138"/>
    <col min="9985" max="9985" width="23" style="138" customWidth="1"/>
    <col min="9986" max="9986" width="11" style="138" customWidth="1"/>
    <col min="9987" max="9987" width="8.5703125" style="138" customWidth="1"/>
    <col min="9988" max="9988" width="11.42578125" style="138"/>
    <col min="9989" max="9989" width="19.42578125" style="138" customWidth="1"/>
    <col min="9990" max="9990" width="28" style="138" bestFit="1" customWidth="1"/>
    <col min="9991" max="9991" width="12.42578125" style="138" customWidth="1"/>
    <col min="9992" max="9992" width="15.42578125" style="138" customWidth="1"/>
    <col min="9993" max="10240" width="11.42578125" style="138"/>
    <col min="10241" max="10241" width="23" style="138" customWidth="1"/>
    <col min="10242" max="10242" width="11" style="138" customWidth="1"/>
    <col min="10243" max="10243" width="8.5703125" style="138" customWidth="1"/>
    <col min="10244" max="10244" width="11.42578125" style="138"/>
    <col min="10245" max="10245" width="19.42578125" style="138" customWidth="1"/>
    <col min="10246" max="10246" width="28" style="138" bestFit="1" customWidth="1"/>
    <col min="10247" max="10247" width="12.42578125" style="138" customWidth="1"/>
    <col min="10248" max="10248" width="15.42578125" style="138" customWidth="1"/>
    <col min="10249" max="10496" width="11.42578125" style="138"/>
    <col min="10497" max="10497" width="23" style="138" customWidth="1"/>
    <col min="10498" max="10498" width="11" style="138" customWidth="1"/>
    <col min="10499" max="10499" width="8.5703125" style="138" customWidth="1"/>
    <col min="10500" max="10500" width="11.42578125" style="138"/>
    <col min="10501" max="10501" width="19.42578125" style="138" customWidth="1"/>
    <col min="10502" max="10502" width="28" style="138" bestFit="1" customWidth="1"/>
    <col min="10503" max="10503" width="12.42578125" style="138" customWidth="1"/>
    <col min="10504" max="10504" width="15.42578125" style="138" customWidth="1"/>
    <col min="10505" max="10752" width="11.42578125" style="138"/>
    <col min="10753" max="10753" width="23" style="138" customWidth="1"/>
    <col min="10754" max="10754" width="11" style="138" customWidth="1"/>
    <col min="10755" max="10755" width="8.5703125" style="138" customWidth="1"/>
    <col min="10756" max="10756" width="11.42578125" style="138"/>
    <col min="10757" max="10757" width="19.42578125" style="138" customWidth="1"/>
    <col min="10758" max="10758" width="28" style="138" bestFit="1" customWidth="1"/>
    <col min="10759" max="10759" width="12.42578125" style="138" customWidth="1"/>
    <col min="10760" max="10760" width="15.42578125" style="138" customWidth="1"/>
    <col min="10761" max="11008" width="11.42578125" style="138"/>
    <col min="11009" max="11009" width="23" style="138" customWidth="1"/>
    <col min="11010" max="11010" width="11" style="138" customWidth="1"/>
    <col min="11011" max="11011" width="8.5703125" style="138" customWidth="1"/>
    <col min="11012" max="11012" width="11.42578125" style="138"/>
    <col min="11013" max="11013" width="19.42578125" style="138" customWidth="1"/>
    <col min="11014" max="11014" width="28" style="138" bestFit="1" customWidth="1"/>
    <col min="11015" max="11015" width="12.42578125" style="138" customWidth="1"/>
    <col min="11016" max="11016" width="15.42578125" style="138" customWidth="1"/>
    <col min="11017" max="11264" width="11.42578125" style="138"/>
    <col min="11265" max="11265" width="23" style="138" customWidth="1"/>
    <col min="11266" max="11266" width="11" style="138" customWidth="1"/>
    <col min="11267" max="11267" width="8.5703125" style="138" customWidth="1"/>
    <col min="11268" max="11268" width="11.42578125" style="138"/>
    <col min="11269" max="11269" width="19.42578125" style="138" customWidth="1"/>
    <col min="11270" max="11270" width="28" style="138" bestFit="1" customWidth="1"/>
    <col min="11271" max="11271" width="12.42578125" style="138" customWidth="1"/>
    <col min="11272" max="11272" width="15.42578125" style="138" customWidth="1"/>
    <col min="11273" max="11520" width="11.42578125" style="138"/>
    <col min="11521" max="11521" width="23" style="138" customWidth="1"/>
    <col min="11522" max="11522" width="11" style="138" customWidth="1"/>
    <col min="11523" max="11523" width="8.5703125" style="138" customWidth="1"/>
    <col min="11524" max="11524" width="11.42578125" style="138"/>
    <col min="11525" max="11525" width="19.42578125" style="138" customWidth="1"/>
    <col min="11526" max="11526" width="28" style="138" bestFit="1" customWidth="1"/>
    <col min="11527" max="11527" width="12.42578125" style="138" customWidth="1"/>
    <col min="11528" max="11528" width="15.42578125" style="138" customWidth="1"/>
    <col min="11529" max="11776" width="11.42578125" style="138"/>
    <col min="11777" max="11777" width="23" style="138" customWidth="1"/>
    <col min="11778" max="11778" width="11" style="138" customWidth="1"/>
    <col min="11779" max="11779" width="8.5703125" style="138" customWidth="1"/>
    <col min="11780" max="11780" width="11.42578125" style="138"/>
    <col min="11781" max="11781" width="19.42578125" style="138" customWidth="1"/>
    <col min="11782" max="11782" width="28" style="138" bestFit="1" customWidth="1"/>
    <col min="11783" max="11783" width="12.42578125" style="138" customWidth="1"/>
    <col min="11784" max="11784" width="15.42578125" style="138" customWidth="1"/>
    <col min="11785" max="12032" width="11.42578125" style="138"/>
    <col min="12033" max="12033" width="23" style="138" customWidth="1"/>
    <col min="12034" max="12034" width="11" style="138" customWidth="1"/>
    <col min="12035" max="12035" width="8.5703125" style="138" customWidth="1"/>
    <col min="12036" max="12036" width="11.42578125" style="138"/>
    <col min="12037" max="12037" width="19.42578125" style="138" customWidth="1"/>
    <col min="12038" max="12038" width="28" style="138" bestFit="1" customWidth="1"/>
    <col min="12039" max="12039" width="12.42578125" style="138" customWidth="1"/>
    <col min="12040" max="12040" width="15.42578125" style="138" customWidth="1"/>
    <col min="12041" max="12288" width="11.42578125" style="138"/>
    <col min="12289" max="12289" width="23" style="138" customWidth="1"/>
    <col min="12290" max="12290" width="11" style="138" customWidth="1"/>
    <col min="12291" max="12291" width="8.5703125" style="138" customWidth="1"/>
    <col min="12292" max="12292" width="11.42578125" style="138"/>
    <col min="12293" max="12293" width="19.42578125" style="138" customWidth="1"/>
    <col min="12294" max="12294" width="28" style="138" bestFit="1" customWidth="1"/>
    <col min="12295" max="12295" width="12.42578125" style="138" customWidth="1"/>
    <col min="12296" max="12296" width="15.42578125" style="138" customWidth="1"/>
    <col min="12297" max="12544" width="11.42578125" style="138"/>
    <col min="12545" max="12545" width="23" style="138" customWidth="1"/>
    <col min="12546" max="12546" width="11" style="138" customWidth="1"/>
    <col min="12547" max="12547" width="8.5703125" style="138" customWidth="1"/>
    <col min="12548" max="12548" width="11.42578125" style="138"/>
    <col min="12549" max="12549" width="19.42578125" style="138" customWidth="1"/>
    <col min="12550" max="12550" width="28" style="138" bestFit="1" customWidth="1"/>
    <col min="12551" max="12551" width="12.42578125" style="138" customWidth="1"/>
    <col min="12552" max="12552" width="15.42578125" style="138" customWidth="1"/>
    <col min="12553" max="12800" width="11.42578125" style="138"/>
    <col min="12801" max="12801" width="23" style="138" customWidth="1"/>
    <col min="12802" max="12802" width="11" style="138" customWidth="1"/>
    <col min="12803" max="12803" width="8.5703125" style="138" customWidth="1"/>
    <col min="12804" max="12804" width="11.42578125" style="138"/>
    <col min="12805" max="12805" width="19.42578125" style="138" customWidth="1"/>
    <col min="12806" max="12806" width="28" style="138" bestFit="1" customWidth="1"/>
    <col min="12807" max="12807" width="12.42578125" style="138" customWidth="1"/>
    <col min="12808" max="12808" width="15.42578125" style="138" customWidth="1"/>
    <col min="12809" max="13056" width="11.42578125" style="138"/>
    <col min="13057" max="13057" width="23" style="138" customWidth="1"/>
    <col min="13058" max="13058" width="11" style="138" customWidth="1"/>
    <col min="13059" max="13059" width="8.5703125" style="138" customWidth="1"/>
    <col min="13060" max="13060" width="11.42578125" style="138"/>
    <col min="13061" max="13061" width="19.42578125" style="138" customWidth="1"/>
    <col min="13062" max="13062" width="28" style="138" bestFit="1" customWidth="1"/>
    <col min="13063" max="13063" width="12.42578125" style="138" customWidth="1"/>
    <col min="13064" max="13064" width="15.42578125" style="138" customWidth="1"/>
    <col min="13065" max="13312" width="11.42578125" style="138"/>
    <col min="13313" max="13313" width="23" style="138" customWidth="1"/>
    <col min="13314" max="13314" width="11" style="138" customWidth="1"/>
    <col min="13315" max="13315" width="8.5703125" style="138" customWidth="1"/>
    <col min="13316" max="13316" width="11.42578125" style="138"/>
    <col min="13317" max="13317" width="19.42578125" style="138" customWidth="1"/>
    <col min="13318" max="13318" width="28" style="138" bestFit="1" customWidth="1"/>
    <col min="13319" max="13319" width="12.42578125" style="138" customWidth="1"/>
    <col min="13320" max="13320" width="15.42578125" style="138" customWidth="1"/>
    <col min="13321" max="13568" width="11.42578125" style="138"/>
    <col min="13569" max="13569" width="23" style="138" customWidth="1"/>
    <col min="13570" max="13570" width="11" style="138" customWidth="1"/>
    <col min="13571" max="13571" width="8.5703125" style="138" customWidth="1"/>
    <col min="13572" max="13572" width="11.42578125" style="138"/>
    <col min="13573" max="13573" width="19.42578125" style="138" customWidth="1"/>
    <col min="13574" max="13574" width="28" style="138" bestFit="1" customWidth="1"/>
    <col min="13575" max="13575" width="12.42578125" style="138" customWidth="1"/>
    <col min="13576" max="13576" width="15.42578125" style="138" customWidth="1"/>
    <col min="13577" max="13824" width="11.42578125" style="138"/>
    <col min="13825" max="13825" width="23" style="138" customWidth="1"/>
    <col min="13826" max="13826" width="11" style="138" customWidth="1"/>
    <col min="13827" max="13827" width="8.5703125" style="138" customWidth="1"/>
    <col min="13828" max="13828" width="11.42578125" style="138"/>
    <col min="13829" max="13829" width="19.42578125" style="138" customWidth="1"/>
    <col min="13830" max="13830" width="28" style="138" bestFit="1" customWidth="1"/>
    <col min="13831" max="13831" width="12.42578125" style="138" customWidth="1"/>
    <col min="13832" max="13832" width="15.42578125" style="138" customWidth="1"/>
    <col min="13833" max="14080" width="11.42578125" style="138"/>
    <col min="14081" max="14081" width="23" style="138" customWidth="1"/>
    <col min="14082" max="14082" width="11" style="138" customWidth="1"/>
    <col min="14083" max="14083" width="8.5703125" style="138" customWidth="1"/>
    <col min="14084" max="14084" width="11.42578125" style="138"/>
    <col min="14085" max="14085" width="19.42578125" style="138" customWidth="1"/>
    <col min="14086" max="14086" width="28" style="138" bestFit="1" customWidth="1"/>
    <col min="14087" max="14087" width="12.42578125" style="138" customWidth="1"/>
    <col min="14088" max="14088" width="15.42578125" style="138" customWidth="1"/>
    <col min="14089" max="14336" width="11.42578125" style="138"/>
    <col min="14337" max="14337" width="23" style="138" customWidth="1"/>
    <col min="14338" max="14338" width="11" style="138" customWidth="1"/>
    <col min="14339" max="14339" width="8.5703125" style="138" customWidth="1"/>
    <col min="14340" max="14340" width="11.42578125" style="138"/>
    <col min="14341" max="14341" width="19.42578125" style="138" customWidth="1"/>
    <col min="14342" max="14342" width="28" style="138" bestFit="1" customWidth="1"/>
    <col min="14343" max="14343" width="12.42578125" style="138" customWidth="1"/>
    <col min="14344" max="14344" width="15.42578125" style="138" customWidth="1"/>
    <col min="14345" max="14592" width="11.42578125" style="138"/>
    <col min="14593" max="14593" width="23" style="138" customWidth="1"/>
    <col min="14594" max="14594" width="11" style="138" customWidth="1"/>
    <col min="14595" max="14595" width="8.5703125" style="138" customWidth="1"/>
    <col min="14596" max="14596" width="11.42578125" style="138"/>
    <col min="14597" max="14597" width="19.42578125" style="138" customWidth="1"/>
    <col min="14598" max="14598" width="28" style="138" bestFit="1" customWidth="1"/>
    <col min="14599" max="14599" width="12.42578125" style="138" customWidth="1"/>
    <col min="14600" max="14600" width="15.42578125" style="138" customWidth="1"/>
    <col min="14601" max="14848" width="11.42578125" style="138"/>
    <col min="14849" max="14849" width="23" style="138" customWidth="1"/>
    <col min="14850" max="14850" width="11" style="138" customWidth="1"/>
    <col min="14851" max="14851" width="8.5703125" style="138" customWidth="1"/>
    <col min="14852" max="14852" width="11.42578125" style="138"/>
    <col min="14853" max="14853" width="19.42578125" style="138" customWidth="1"/>
    <col min="14854" max="14854" width="28" style="138" bestFit="1" customWidth="1"/>
    <col min="14855" max="14855" width="12.42578125" style="138" customWidth="1"/>
    <col min="14856" max="14856" width="15.42578125" style="138" customWidth="1"/>
    <col min="14857" max="15104" width="11.42578125" style="138"/>
    <col min="15105" max="15105" width="23" style="138" customWidth="1"/>
    <col min="15106" max="15106" width="11" style="138" customWidth="1"/>
    <col min="15107" max="15107" width="8.5703125" style="138" customWidth="1"/>
    <col min="15108" max="15108" width="11.42578125" style="138"/>
    <col min="15109" max="15109" width="19.42578125" style="138" customWidth="1"/>
    <col min="15110" max="15110" width="28" style="138" bestFit="1" customWidth="1"/>
    <col min="15111" max="15111" width="12.42578125" style="138" customWidth="1"/>
    <col min="15112" max="15112" width="15.42578125" style="138" customWidth="1"/>
    <col min="15113" max="15360" width="11.42578125" style="138"/>
    <col min="15361" max="15361" width="23" style="138" customWidth="1"/>
    <col min="15362" max="15362" width="11" style="138" customWidth="1"/>
    <col min="15363" max="15363" width="8.5703125" style="138" customWidth="1"/>
    <col min="15364" max="15364" width="11.42578125" style="138"/>
    <col min="15365" max="15365" width="19.42578125" style="138" customWidth="1"/>
    <col min="15366" max="15366" width="28" style="138" bestFit="1" customWidth="1"/>
    <col min="15367" max="15367" width="12.42578125" style="138" customWidth="1"/>
    <col min="15368" max="15368" width="15.42578125" style="138" customWidth="1"/>
    <col min="15369" max="15616" width="11.42578125" style="138"/>
    <col min="15617" max="15617" width="23" style="138" customWidth="1"/>
    <col min="15618" max="15618" width="11" style="138" customWidth="1"/>
    <col min="15619" max="15619" width="8.5703125" style="138" customWidth="1"/>
    <col min="15620" max="15620" width="11.42578125" style="138"/>
    <col min="15621" max="15621" width="19.42578125" style="138" customWidth="1"/>
    <col min="15622" max="15622" width="28" style="138" bestFit="1" customWidth="1"/>
    <col min="15623" max="15623" width="12.42578125" style="138" customWidth="1"/>
    <col min="15624" max="15624" width="15.42578125" style="138" customWidth="1"/>
    <col min="15625" max="15872" width="11.42578125" style="138"/>
    <col min="15873" max="15873" width="23" style="138" customWidth="1"/>
    <col min="15874" max="15874" width="11" style="138" customWidth="1"/>
    <col min="15875" max="15875" width="8.5703125" style="138" customWidth="1"/>
    <col min="15876" max="15876" width="11.42578125" style="138"/>
    <col min="15877" max="15877" width="19.42578125" style="138" customWidth="1"/>
    <col min="15878" max="15878" width="28" style="138" bestFit="1" customWidth="1"/>
    <col min="15879" max="15879" width="12.42578125" style="138" customWidth="1"/>
    <col min="15880" max="15880" width="15.42578125" style="138" customWidth="1"/>
    <col min="15881" max="16128" width="11.42578125" style="138"/>
    <col min="16129" max="16129" width="23" style="138" customWidth="1"/>
    <col min="16130" max="16130" width="11" style="138" customWidth="1"/>
    <col min="16131" max="16131" width="8.5703125" style="138" customWidth="1"/>
    <col min="16132" max="16132" width="11.42578125" style="138"/>
    <col min="16133" max="16133" width="19.42578125" style="138" customWidth="1"/>
    <col min="16134" max="16134" width="28" style="138" bestFit="1" customWidth="1"/>
    <col min="16135" max="16135" width="12.42578125" style="138" customWidth="1"/>
    <col min="16136" max="16136" width="15.42578125" style="138" customWidth="1"/>
    <col min="16137" max="16384" width="11.42578125" style="138"/>
  </cols>
  <sheetData>
    <row r="1" spans="1:30" s="98" customFormat="1" ht="24.75" customHeight="1" x14ac:dyDescent="0.25">
      <c r="A1" s="95" t="str">
        <f>'RECAP #XXXX.XX'!B1</f>
        <v>xxx xxxxxxxxxxxxxxxxxxxxx</v>
      </c>
      <c r="B1" s="96"/>
      <c r="C1" s="96"/>
      <c r="D1" s="96"/>
      <c r="E1" s="97"/>
      <c r="F1" s="97"/>
      <c r="G1" s="97"/>
      <c r="H1" s="127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</row>
    <row r="2" spans="1:30" s="98" customFormat="1" ht="15.75" x14ac:dyDescent="0.25">
      <c r="A2" s="99" t="str">
        <f>'RECAP #XXXX.XX'!B2</f>
        <v>Project # xxxx.xx</v>
      </c>
      <c r="E2" s="97"/>
      <c r="F2" s="97"/>
      <c r="G2" s="97"/>
      <c r="H2" s="127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</row>
    <row r="3" spans="1:30" s="98" customFormat="1" ht="15.75" x14ac:dyDescent="0.25">
      <c r="A3" s="100" t="str">
        <f>'RECAP #XXXX.XX'!B3</f>
        <v>Program code xxxxxx</v>
      </c>
      <c r="E3" s="101" t="str">
        <f>'RECAP #XXXX.XX'!E3</f>
        <v>Major Program xxxx</v>
      </c>
      <c r="G3" s="97"/>
      <c r="H3" s="127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</row>
    <row r="4" spans="1:30" s="98" customFormat="1" ht="15.75" x14ac:dyDescent="0.25">
      <c r="A4" s="179" t="s">
        <v>54</v>
      </c>
      <c r="B4" s="180"/>
      <c r="C4" s="180"/>
      <c r="D4" s="180"/>
      <c r="E4" s="132"/>
      <c r="G4" s="133"/>
      <c r="H4" s="127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</row>
    <row r="5" spans="1:30" s="98" customFormat="1" ht="15.75" x14ac:dyDescent="0.25">
      <c r="A5" s="104"/>
      <c r="B5" s="135"/>
      <c r="C5" s="135"/>
      <c r="D5" s="135"/>
      <c r="E5" s="181" t="s">
        <v>55</v>
      </c>
      <c r="G5" s="138"/>
      <c r="H5" s="139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</row>
    <row r="6" spans="1:30" s="98" customFormat="1" ht="15.75" x14ac:dyDescent="0.25">
      <c r="A6" s="134" t="s">
        <v>61</v>
      </c>
      <c r="B6" s="104"/>
      <c r="C6" s="104"/>
      <c r="D6" s="104"/>
      <c r="E6" s="141"/>
      <c r="F6" s="135"/>
      <c r="G6" s="138"/>
      <c r="H6" s="139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</row>
    <row r="7" spans="1:30" s="110" customFormat="1" ht="15.75" x14ac:dyDescent="0.25">
      <c r="A7" s="106" t="str">
        <f>'RECAP #XXXX.XX'!B6</f>
        <v>Project Manager - xxxxxxxxxxxxxxxxxxx</v>
      </c>
      <c r="B7" s="145"/>
      <c r="C7" s="145"/>
      <c r="D7" s="145"/>
      <c r="E7" s="145"/>
      <c r="G7" s="182"/>
      <c r="H7" s="140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</row>
    <row r="8" spans="1:30" s="135" customFormat="1" ht="32.25" thickBot="1" x14ac:dyDescent="0.3">
      <c r="A8" s="148" t="s">
        <v>56</v>
      </c>
      <c r="B8" s="149" t="s">
        <v>44</v>
      </c>
      <c r="C8" s="183" t="s">
        <v>69</v>
      </c>
      <c r="D8" s="183" t="s">
        <v>57</v>
      </c>
      <c r="E8" s="150" t="s">
        <v>45</v>
      </c>
      <c r="F8" s="151" t="s">
        <v>58</v>
      </c>
      <c r="G8" s="151" t="s">
        <v>48</v>
      </c>
      <c r="H8" s="151" t="s">
        <v>49</v>
      </c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</row>
    <row r="9" spans="1:30" x14ac:dyDescent="0.2">
      <c r="A9" s="161"/>
      <c r="B9" s="153"/>
      <c r="C9" s="167"/>
      <c r="D9" s="167"/>
      <c r="E9" s="184"/>
      <c r="F9" s="185"/>
      <c r="H9" s="168">
        <f>G9</f>
        <v>0</v>
      </c>
    </row>
    <row r="10" spans="1:30" x14ac:dyDescent="0.2">
      <c r="A10" s="186"/>
      <c r="B10" s="153"/>
      <c r="F10" s="121"/>
      <c r="H10" s="168">
        <f>H9+G10</f>
        <v>0</v>
      </c>
    </row>
    <row r="11" spans="1:30" x14ac:dyDescent="0.2">
      <c r="A11" s="186"/>
      <c r="B11" s="153"/>
      <c r="C11" s="153"/>
      <c r="D11" s="153"/>
      <c r="F11" s="121"/>
      <c r="H11" s="168">
        <f t="shared" ref="H11:H20" si="0">H10+G11</f>
        <v>0</v>
      </c>
    </row>
    <row r="12" spans="1:30" x14ac:dyDescent="0.2">
      <c r="A12" s="186" t="s">
        <v>0</v>
      </c>
      <c r="B12" s="153" t="s">
        <v>0</v>
      </c>
      <c r="C12" s="153"/>
      <c r="D12" s="153"/>
      <c r="E12" s="138" t="s">
        <v>0</v>
      </c>
      <c r="F12" s="121"/>
      <c r="H12" s="168">
        <f t="shared" si="0"/>
        <v>0</v>
      </c>
    </row>
    <row r="13" spans="1:30" x14ac:dyDescent="0.2">
      <c r="A13" s="186" t="s">
        <v>0</v>
      </c>
      <c r="B13" s="153" t="s">
        <v>0</v>
      </c>
      <c r="C13" s="153"/>
      <c r="D13" s="153"/>
      <c r="E13" s="138" t="s">
        <v>0</v>
      </c>
      <c r="F13" s="121"/>
      <c r="H13" s="168">
        <f t="shared" si="0"/>
        <v>0</v>
      </c>
    </row>
    <row r="14" spans="1:30" x14ac:dyDescent="0.2">
      <c r="A14" s="186"/>
      <c r="B14" s="153"/>
      <c r="C14" s="153"/>
      <c r="D14" s="153"/>
      <c r="F14" s="121"/>
      <c r="H14" s="168">
        <f t="shared" si="0"/>
        <v>0</v>
      </c>
    </row>
    <row r="15" spans="1:30" x14ac:dyDescent="0.2">
      <c r="A15" s="186"/>
      <c r="B15" s="153"/>
      <c r="C15" s="153"/>
      <c r="D15" s="153"/>
      <c r="E15" s="187"/>
      <c r="F15" s="121"/>
      <c r="H15" s="168">
        <f t="shared" si="0"/>
        <v>0</v>
      </c>
    </row>
    <row r="16" spans="1:30" x14ac:dyDescent="0.2">
      <c r="A16" s="186"/>
      <c r="B16" s="153"/>
      <c r="C16" s="153"/>
      <c r="D16" s="153"/>
      <c r="F16" s="121"/>
      <c r="H16" s="168">
        <f t="shared" si="0"/>
        <v>0</v>
      </c>
    </row>
    <row r="17" spans="1:30" x14ac:dyDescent="0.2">
      <c r="B17" s="153"/>
      <c r="C17" s="153"/>
      <c r="D17" s="153"/>
      <c r="F17" s="121"/>
      <c r="H17" s="168">
        <f t="shared" si="0"/>
        <v>0</v>
      </c>
    </row>
    <row r="18" spans="1:30" x14ac:dyDescent="0.2">
      <c r="B18" s="153"/>
      <c r="C18" s="153"/>
      <c r="D18" s="153"/>
      <c r="F18" s="121"/>
      <c r="H18" s="168">
        <f t="shared" si="0"/>
        <v>0</v>
      </c>
    </row>
    <row r="19" spans="1:30" x14ac:dyDescent="0.2">
      <c r="B19" s="153"/>
      <c r="C19" s="153"/>
      <c r="D19" s="153"/>
      <c r="F19" s="121"/>
      <c r="H19" s="168">
        <f t="shared" si="0"/>
        <v>0</v>
      </c>
    </row>
    <row r="20" spans="1:30" x14ac:dyDescent="0.2">
      <c r="B20" s="153"/>
      <c r="C20" s="153"/>
      <c r="D20" s="153"/>
      <c r="F20" s="121"/>
      <c r="H20" s="168">
        <f t="shared" si="0"/>
        <v>0</v>
      </c>
    </row>
    <row r="21" spans="1:30" x14ac:dyDescent="0.2">
      <c r="G21" s="138"/>
    </row>
    <row r="22" spans="1:30" s="187" customFormat="1" ht="16.5" thickBot="1" x14ac:dyDescent="0.3">
      <c r="A22" s="188"/>
      <c r="B22" s="189"/>
      <c r="C22" s="189"/>
      <c r="D22" s="189"/>
      <c r="E22" s="190" t="s">
        <v>51</v>
      </c>
      <c r="F22" s="191"/>
      <c r="G22" s="165">
        <f>SUM(G9:G21)</f>
        <v>0</v>
      </c>
      <c r="H22" s="191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</row>
    <row r="23" spans="1:30" ht="13.5" thickTop="1" x14ac:dyDescent="0.2"/>
    <row r="24" spans="1:30" x14ac:dyDescent="0.2">
      <c r="G24" s="138"/>
    </row>
    <row r="25" spans="1:30" x14ac:dyDescent="0.2">
      <c r="A25" s="138"/>
      <c r="B25" s="138"/>
      <c r="C25" s="138"/>
      <c r="D25" s="138"/>
      <c r="F25" s="138"/>
      <c r="G25" s="138"/>
      <c r="H25" s="138"/>
    </row>
    <row r="26" spans="1:30" x14ac:dyDescent="0.2">
      <c r="A26" s="138"/>
      <c r="B26" s="138"/>
      <c r="C26" s="138"/>
      <c r="D26" s="138"/>
      <c r="F26" s="138"/>
      <c r="G26" s="138"/>
      <c r="H26" s="138"/>
    </row>
    <row r="27" spans="1:30" x14ac:dyDescent="0.2">
      <c r="A27" s="138"/>
      <c r="B27" s="138"/>
      <c r="C27" s="138"/>
      <c r="D27" s="138"/>
      <c r="F27" s="138"/>
      <c r="G27" s="138"/>
      <c r="H27" s="138"/>
    </row>
    <row r="28" spans="1:30" x14ac:dyDescent="0.2">
      <c r="A28" s="138"/>
      <c r="B28" s="138"/>
      <c r="C28" s="138"/>
      <c r="D28" s="138"/>
      <c r="F28" s="138"/>
      <c r="G28" s="138"/>
      <c r="H28" s="138"/>
    </row>
    <row r="29" spans="1:30" x14ac:dyDescent="0.2">
      <c r="A29" s="138"/>
      <c r="B29" s="138"/>
      <c r="C29" s="138"/>
      <c r="D29" s="138"/>
      <c r="F29" s="138"/>
      <c r="G29" s="138"/>
      <c r="H29" s="138"/>
    </row>
    <row r="30" spans="1:30" x14ac:dyDescent="0.2">
      <c r="A30" s="138"/>
      <c r="B30" s="138"/>
      <c r="C30" s="138"/>
      <c r="D30" s="138"/>
      <c r="F30" s="138"/>
      <c r="G30" s="138"/>
      <c r="H30" s="138"/>
    </row>
    <row r="31" spans="1:30" x14ac:dyDescent="0.2">
      <c r="A31" s="138"/>
      <c r="B31" s="138"/>
      <c r="C31" s="138"/>
      <c r="D31" s="138"/>
      <c r="F31" s="138"/>
      <c r="G31" s="138"/>
      <c r="H31" s="138"/>
    </row>
    <row r="32" spans="1:30" x14ac:dyDescent="0.2">
      <c r="A32" s="138"/>
      <c r="B32" s="138"/>
      <c r="C32" s="138"/>
      <c r="D32" s="138"/>
      <c r="F32" s="138"/>
      <c r="G32" s="138"/>
      <c r="H32" s="138"/>
    </row>
    <row r="33" spans="1:8" x14ac:dyDescent="0.2">
      <c r="A33" s="138"/>
      <c r="B33" s="138"/>
      <c r="C33" s="138"/>
      <c r="D33" s="138"/>
      <c r="F33" s="138"/>
      <c r="G33" s="138"/>
      <c r="H33" s="138"/>
    </row>
    <row r="34" spans="1:8" x14ac:dyDescent="0.2">
      <c r="A34" s="138"/>
      <c r="B34" s="138"/>
      <c r="C34" s="138"/>
      <c r="D34" s="138"/>
      <c r="F34" s="138"/>
      <c r="G34" s="138"/>
      <c r="H34" s="138"/>
    </row>
    <row r="35" spans="1:8" x14ac:dyDescent="0.2">
      <c r="A35" s="138"/>
      <c r="B35" s="138"/>
      <c r="C35" s="138"/>
      <c r="D35" s="138"/>
      <c r="F35" s="138"/>
      <c r="G35" s="138"/>
      <c r="H35" s="138"/>
    </row>
    <row r="36" spans="1:8" x14ac:dyDescent="0.2">
      <c r="A36" s="138"/>
      <c r="B36" s="138"/>
      <c r="C36" s="138"/>
      <c r="D36" s="138"/>
      <c r="F36" s="138"/>
      <c r="G36" s="138"/>
      <c r="H36" s="138"/>
    </row>
    <row r="37" spans="1:8" x14ac:dyDescent="0.2">
      <c r="A37" s="138"/>
      <c r="B37" s="138"/>
      <c r="C37" s="138"/>
      <c r="D37" s="138"/>
      <c r="F37" s="138"/>
      <c r="G37" s="138"/>
      <c r="H37" s="138"/>
    </row>
    <row r="38" spans="1:8" x14ac:dyDescent="0.2">
      <c r="A38" s="138"/>
      <c r="B38" s="138"/>
      <c r="C38" s="138"/>
      <c r="D38" s="138"/>
      <c r="F38" s="138"/>
      <c r="G38" s="138"/>
      <c r="H38" s="138"/>
    </row>
    <row r="39" spans="1:8" x14ac:dyDescent="0.2">
      <c r="A39" s="138"/>
      <c r="B39" s="138"/>
      <c r="C39" s="138"/>
      <c r="D39" s="138"/>
      <c r="F39" s="138"/>
      <c r="G39" s="138"/>
      <c r="H39" s="138"/>
    </row>
    <row r="40" spans="1:8" x14ac:dyDescent="0.2">
      <c r="A40" s="138"/>
      <c r="B40" s="138"/>
      <c r="C40" s="138"/>
      <c r="D40" s="138"/>
      <c r="F40" s="138"/>
      <c r="G40" s="138"/>
      <c r="H40" s="138"/>
    </row>
    <row r="41" spans="1:8" x14ac:dyDescent="0.2">
      <c r="A41" s="138"/>
      <c r="B41" s="138"/>
      <c r="C41" s="138"/>
      <c r="D41" s="138"/>
      <c r="F41" s="138"/>
      <c r="H41" s="138"/>
    </row>
  </sheetData>
  <pageMargins left="0.25" right="0.25" top="0.95" bottom="0.75" header="0.09" footer="0.3"/>
  <pageSetup scale="78" orientation="portrait" r:id="rId1"/>
  <headerFooter alignWithMargins="0">
    <oddHeader>&amp;CDepartment of Administrative Services
Major Maintenance 
MA23
&amp;A
&amp;D</oddHeader>
    <oddFooter>&amp;LAcct Codes 0017-335-MA23
Reversion 6/30/2026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FINANCIAL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Jurgenson, John [DAS]</cp:lastModifiedBy>
  <cp:lastPrinted>2022-10-05T19:36:16Z</cp:lastPrinted>
  <dcterms:created xsi:type="dcterms:W3CDTF">2022-06-20T15:32:56Z</dcterms:created>
  <dcterms:modified xsi:type="dcterms:W3CDTF">2023-09-05T21:21:02Z</dcterms:modified>
</cp:coreProperties>
</file>