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080" windowHeight="12735" activeTab="0"/>
  </bookViews>
  <sheets>
    <sheet name="SLIP Calculation Estimate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<sst xmlns="http://schemas.openxmlformats.org/spreadsheetml/2006/main" count="78" uniqueCount="49">
  <si>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 / 80</t>
  </si>
  <si>
    <t xml:space="preserve"> +  </t>
  </si>
  <si>
    <t>-</t>
  </si>
  <si>
    <t>=</t>
  </si>
  <si>
    <t xml:space="preserve">Hourly Rate </t>
  </si>
  <si>
    <t>X</t>
  </si>
  <si>
    <t>Total Hours</t>
  </si>
  <si>
    <t xml:space="preserve"> </t>
  </si>
  <si>
    <t>Applicable Rate of 100%</t>
  </si>
  <si>
    <t>Applicable Rate of 80%</t>
  </si>
  <si>
    <t>Applicable Rate of 60%</t>
  </si>
  <si>
    <t>COMPLETE ONE OF THE FOLLOWING LINES, DEPENDING ON THE EMPLOYEE'S APPLICABLE RATE:</t>
  </si>
  <si>
    <t>*This balance is used to determine applicable Sick Leave Conversion Rate</t>
  </si>
  <si>
    <t>CALCULATION UPON RETIREMENT</t>
  </si>
  <si>
    <t>Biweekly Base</t>
  </si>
  <si>
    <t>Special Duty Pay</t>
  </si>
  <si>
    <t>Lead Worker Pay</t>
  </si>
  <si>
    <t>Extra Duty Pay</t>
  </si>
  <si>
    <t>Educational Differential</t>
  </si>
  <si>
    <t>Volunteer Firefighter Pay</t>
  </si>
  <si>
    <t>Longevity Pay</t>
  </si>
  <si>
    <t>Shift Differential</t>
  </si>
  <si>
    <t>Med Passer Pay</t>
  </si>
  <si>
    <t>Total Value of Sick Balance, Not to Exceed $2,000.00</t>
  </si>
  <si>
    <t xml:space="preserve"> (to be paid with last warrant)</t>
  </si>
  <si>
    <t xml:space="preserve">          Over 1,500 hours</t>
  </si>
  <si>
    <t xml:space="preserve">          Over 750 hours to 1,500 hours</t>
  </si>
  <si>
    <t xml:space="preserve">          Zero to 750 hours</t>
  </si>
  <si>
    <t>Total Regular Biweekly Pay                                             Hourly Rate</t>
  </si>
  <si>
    <t>A final calculation will be completed upon completion of all termination documents and the employee's last timesheet.</t>
  </si>
  <si>
    <t>Factors impacting the final calculation include the employee's sick balance, accruals and usages up to the last day of their employment, as well as any changes in pay.</t>
  </si>
  <si>
    <t xml:space="preserve">Total Sick Hours Balance               Amount Paid </t>
  </si>
  <si>
    <t>Remaining Dollar Balance</t>
  </si>
  <si>
    <t>$ Value of Calculated Sick Leave Balance</t>
  </si>
  <si>
    <t>* Use this amount if the Total Sick Hours Balance shown above is:</t>
  </si>
  <si>
    <t>Sick Balance $ to be Paid Upon Retirement</t>
  </si>
  <si>
    <t>Total  $ Value of Sick Balance</t>
  </si>
  <si>
    <t xml:space="preserve">     Total Regular Biweekly Pay</t>
  </si>
  <si>
    <t>Beginning Sick Hours Balance          Earned                                                    Used                               Total Sick Hours Balance</t>
  </si>
  <si>
    <r>
      <t xml:space="preserve">This calculation worksheet is to be used as a tool to </t>
    </r>
    <r>
      <rPr>
        <b/>
        <sz val="11"/>
        <rFont val="Arial"/>
        <family val="2"/>
      </rPr>
      <t>estimate</t>
    </r>
    <r>
      <rPr>
        <sz val="11"/>
        <rFont val="Arial"/>
        <family val="0"/>
      </rPr>
      <t xml:space="preserve"> the value of an employee's Sick Leave Insurance Program balance upon their retirement.</t>
    </r>
  </si>
  <si>
    <t>TO BE USED TO ESTIMATE SLIP BALANCE</t>
  </si>
  <si>
    <t>SLIP LEAVE INSURANCE PROGRAM CALCULATION WORKSHEET</t>
  </si>
  <si>
    <t>(or total value, if less than $2,000.00)</t>
  </si>
  <si>
    <t>Name</t>
  </si>
  <si>
    <t xml:space="preserve">18-Digit Position Number </t>
  </si>
  <si>
    <t>Retirement Date</t>
  </si>
  <si>
    <t>SLIP Calculation Estimate 06-14-06.xls</t>
  </si>
  <si>
    <t>Only cells highlighted in yellow in the "Calculation Upon Retirement" section need to be populated.  All other cells in the spreadsheet will automatically recalculate based</t>
  </si>
  <si>
    <t xml:space="preserve">      on values entered.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</si>
</sst>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7" fontId="0" fillId="0" borderId="0" xfId="17" applyNumberFormat="1" applyFont="1" applyAlignment="1" applyProtection="1">
      <alignment/>
      <protection locked="0"/>
    </xf>
    <xf numFmtId="7" fontId="0" fillId="2" borderId="0" xfId="17" applyNumberFormat="1" applyFont="1" applyFill="1" applyAlignment="1" applyProtection="1">
      <alignment/>
      <protection locked="0"/>
    </xf>
    <xf numFmtId="7" fontId="0" fillId="2" borderId="1" xfId="17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44" fontId="1" fillId="0" borderId="0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9" fontId="0" fillId="0" borderId="1" xfId="19" applyFont="1" applyBorder="1" applyAlignment="1">
      <alignment/>
    </xf>
    <xf numFmtId="7" fontId="0" fillId="0" borderId="1" xfId="17" applyNumberFormat="1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/>
    </xf>
    <xf numFmtId="7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9" fontId="0" fillId="0" borderId="1" xfId="19" applyBorder="1" applyAlignment="1">
      <alignment/>
    </xf>
    <xf numFmtId="7" fontId="0" fillId="0" borderId="1" xfId="17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75" zoomScaleNormal="75" workbookViewId="0" topLeftCell="A1">
      <selection activeCell="H72" sqref="H72"/>
    </sheetView>
  </sheetViews>
  <sheetFormatPr defaultColWidth="9.140625" defaultRowHeight="12.75"/>
  <cols>
    <col min="3" max="3" width="7.140625" style="0" customWidth="1"/>
    <col min="4" max="5" width="12.7109375" style="0" customWidth="1"/>
    <col min="8" max="8" width="11.28125" style="0" bestFit="1" customWidth="1"/>
    <col min="11" max="11" width="11.28125" style="0" bestFit="1" customWidth="1"/>
  </cols>
  <sheetData>
    <row r="1" spans="1:13" ht="18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</row>
    <row r="2" spans="1:13" ht="18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9" customFormat="1" ht="15"/>
    <row r="5" s="8" customFormat="1" ht="12.75"/>
    <row r="6" s="8" customFormat="1" ht="12.75"/>
    <row r="7" s="8" customFormat="1" ht="12.75"/>
    <row r="8" spans="1:13" ht="12.75">
      <c r="A8" s="6" t="s">
        <v>43</v>
      </c>
      <c r="B8" s="26"/>
      <c r="C8" s="26"/>
      <c r="D8" s="26"/>
      <c r="E8" s="26"/>
      <c r="F8" s="23" t="s">
        <v>7</v>
      </c>
      <c r="G8" s="27" t="s">
        <v>7</v>
      </c>
      <c r="H8" s="27"/>
      <c r="I8" s="27"/>
      <c r="J8" s="6"/>
      <c r="K8" s="6"/>
      <c r="L8" s="6"/>
      <c r="M8" s="6"/>
    </row>
    <row r="9" spans="1:13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 t="s">
        <v>44</v>
      </c>
      <c r="B10" s="6"/>
      <c r="C10" s="6"/>
      <c r="D10" s="28"/>
      <c r="E10" s="28"/>
      <c r="F10" s="22"/>
      <c r="G10" s="22"/>
      <c r="H10" s="22"/>
      <c r="I10" s="22"/>
      <c r="J10" s="6"/>
      <c r="K10" s="6"/>
      <c r="L10" s="6"/>
      <c r="M10" s="6"/>
    </row>
    <row r="11" spans="1:13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 t="s">
        <v>45</v>
      </c>
      <c r="B12" s="6"/>
      <c r="C12" s="28"/>
      <c r="D12" s="28"/>
      <c r="E12" s="28"/>
      <c r="F12" s="6"/>
      <c r="G12" s="6"/>
      <c r="H12" s="6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8" customFormat="1" ht="15.75">
      <c r="A15" s="1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8" customFormat="1" ht="15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4" customFormat="1" ht="12.75">
      <c r="A17" s="13" t="s">
        <v>14</v>
      </c>
      <c r="B17" s="13"/>
      <c r="C17" s="13"/>
      <c r="D17" s="13"/>
      <c r="E17" s="19">
        <v>0</v>
      </c>
      <c r="F17" s="13"/>
      <c r="G17" s="13"/>
      <c r="H17" s="13"/>
      <c r="I17" s="13"/>
      <c r="J17" s="13"/>
      <c r="K17" s="13"/>
      <c r="L17" s="13"/>
      <c r="M17" s="13"/>
    </row>
    <row r="18" spans="1:13" s="14" customFormat="1" ht="12.75">
      <c r="A18" s="13" t="s">
        <v>15</v>
      </c>
      <c r="B18" s="13"/>
      <c r="C18" s="13"/>
      <c r="D18" s="13"/>
      <c r="E18" s="19">
        <v>0</v>
      </c>
      <c r="F18" s="13"/>
      <c r="G18" s="13"/>
      <c r="H18" s="13"/>
      <c r="I18" s="13"/>
      <c r="J18" s="13"/>
      <c r="K18" s="13"/>
      <c r="L18" s="13"/>
      <c r="M18" s="13"/>
    </row>
    <row r="19" spans="1:13" s="14" customFormat="1" ht="12.75">
      <c r="A19" s="13" t="s">
        <v>16</v>
      </c>
      <c r="B19" s="13"/>
      <c r="C19" s="13"/>
      <c r="D19" s="13"/>
      <c r="E19" s="19">
        <v>0</v>
      </c>
      <c r="F19" s="13"/>
      <c r="G19" s="13"/>
      <c r="H19" s="13"/>
      <c r="I19" s="13"/>
      <c r="J19" s="13"/>
      <c r="K19" s="13"/>
      <c r="L19" s="13"/>
      <c r="M19" s="13"/>
    </row>
    <row r="20" spans="1:13" s="14" customFormat="1" ht="12.75">
      <c r="A20" s="13" t="s">
        <v>17</v>
      </c>
      <c r="B20" s="13"/>
      <c r="C20" s="13"/>
      <c r="D20" s="13"/>
      <c r="E20" s="19">
        <v>0</v>
      </c>
      <c r="F20" s="13"/>
      <c r="G20" s="13"/>
      <c r="H20" s="13"/>
      <c r="I20" s="13"/>
      <c r="J20" s="13"/>
      <c r="K20" s="13"/>
      <c r="L20" s="13"/>
      <c r="M20" s="13"/>
    </row>
    <row r="21" spans="1:13" s="14" customFormat="1" ht="12.75">
      <c r="A21" s="13" t="s">
        <v>18</v>
      </c>
      <c r="B21" s="13"/>
      <c r="C21" s="13"/>
      <c r="D21" s="13"/>
      <c r="E21" s="19">
        <v>0</v>
      </c>
      <c r="F21" s="13"/>
      <c r="G21" s="13"/>
      <c r="H21" s="13"/>
      <c r="I21" s="13"/>
      <c r="J21" s="13"/>
      <c r="K21" s="13"/>
      <c r="L21" s="13"/>
      <c r="M21" s="13"/>
    </row>
    <row r="22" spans="1:13" s="14" customFormat="1" ht="12.75">
      <c r="A22" s="13" t="s">
        <v>19</v>
      </c>
      <c r="B22" s="13"/>
      <c r="C22" s="13"/>
      <c r="D22" s="13"/>
      <c r="E22" s="19">
        <v>0</v>
      </c>
      <c r="F22" s="13"/>
      <c r="G22" s="13"/>
      <c r="H22" s="13"/>
      <c r="I22" s="13"/>
      <c r="J22" s="13"/>
      <c r="K22" s="13"/>
      <c r="L22" s="13"/>
      <c r="M22" s="13"/>
    </row>
    <row r="23" spans="1:13" s="14" customFormat="1" ht="12.75">
      <c r="A23" s="13" t="s">
        <v>20</v>
      </c>
      <c r="B23" s="13"/>
      <c r="C23" s="13"/>
      <c r="D23" s="13"/>
      <c r="E23" s="19">
        <v>0</v>
      </c>
      <c r="F23" s="13"/>
      <c r="G23" s="13"/>
      <c r="H23" s="13"/>
      <c r="I23" s="13"/>
      <c r="J23" s="13"/>
      <c r="K23" s="13"/>
      <c r="L23" s="13"/>
      <c r="M23" s="13"/>
    </row>
    <row r="24" spans="1:13" s="14" customFormat="1" ht="12.75">
      <c r="A24" s="13" t="s">
        <v>21</v>
      </c>
      <c r="B24" s="13"/>
      <c r="C24" s="13"/>
      <c r="D24" s="13"/>
      <c r="E24" s="19">
        <v>0</v>
      </c>
      <c r="F24" s="13"/>
      <c r="G24" s="13"/>
      <c r="H24" s="13"/>
      <c r="I24" s="13"/>
      <c r="J24" s="13"/>
      <c r="K24" s="13"/>
      <c r="L24" s="13"/>
      <c r="M24" s="13"/>
    </row>
    <row r="25" spans="1:13" s="14" customFormat="1" ht="12.75">
      <c r="A25" s="13" t="s">
        <v>22</v>
      </c>
      <c r="B25" s="13"/>
      <c r="C25" s="13"/>
      <c r="D25" s="13"/>
      <c r="E25" s="20">
        <v>0</v>
      </c>
      <c r="F25" s="13"/>
      <c r="G25" s="13"/>
      <c r="H25" s="13"/>
      <c r="I25" s="13"/>
      <c r="J25" s="13"/>
      <c r="K25" s="13"/>
      <c r="L25" s="13"/>
      <c r="M25" s="13"/>
    </row>
    <row r="26" spans="1:13" s="14" customFormat="1" ht="12.75">
      <c r="A26" s="13" t="s">
        <v>37</v>
      </c>
      <c r="B26" s="13"/>
      <c r="C26" s="13"/>
      <c r="D26" s="13"/>
      <c r="E26" s="18">
        <f>SUM(E17:E25)</f>
        <v>0</v>
      </c>
      <c r="F26" s="13"/>
      <c r="G26" s="13"/>
      <c r="H26" s="13"/>
      <c r="I26" s="13"/>
      <c r="J26" s="13"/>
      <c r="K26" s="13"/>
      <c r="L26" s="13"/>
      <c r="M26" s="13"/>
    </row>
    <row r="27" spans="1:13" s="8" customFormat="1" ht="15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6" ht="12.75">
      <c r="A29" s="38">
        <f>$E$26</f>
        <v>0</v>
      </c>
      <c r="B29" s="38"/>
      <c r="C29" s="44" t="s">
        <v>0</v>
      </c>
      <c r="D29" s="44"/>
      <c r="E29" s="38">
        <f>SUM(A29/80)</f>
        <v>0</v>
      </c>
      <c r="F29" s="38"/>
    </row>
    <row r="30" ht="12.75">
      <c r="A30" t="s">
        <v>28</v>
      </c>
    </row>
    <row r="32" spans="1:10" ht="15">
      <c r="A32" s="41"/>
      <c r="B32" s="41"/>
      <c r="C32" s="2" t="s">
        <v>1</v>
      </c>
      <c r="D32" s="21"/>
      <c r="E32" s="2" t="s">
        <v>2</v>
      </c>
      <c r="F32" s="21"/>
      <c r="G32" s="2" t="s">
        <v>3</v>
      </c>
      <c r="H32" s="37">
        <f>SUM(A32+D32-F32)</f>
        <v>0</v>
      </c>
      <c r="I32" s="37"/>
      <c r="J32" s="8" t="s">
        <v>12</v>
      </c>
    </row>
    <row r="33" spans="1:9" ht="12.75">
      <c r="A33" t="s">
        <v>38</v>
      </c>
      <c r="H33" s="8"/>
      <c r="I33" s="8"/>
    </row>
    <row r="35" spans="1:13" ht="15">
      <c r="A35" s="38">
        <f>$E$29</f>
        <v>0</v>
      </c>
      <c r="B35" s="38"/>
      <c r="C35" s="1" t="s">
        <v>5</v>
      </c>
      <c r="D35" s="40">
        <f>$H$32</f>
        <v>0</v>
      </c>
      <c r="E35" s="40"/>
      <c r="F35" s="2" t="s">
        <v>3</v>
      </c>
      <c r="K35" s="32">
        <f>ROUND(SUM(A35*D35),2)</f>
        <v>0</v>
      </c>
      <c r="L35" s="32"/>
      <c r="M35" s="32"/>
    </row>
    <row r="36" spans="1:12" ht="12.75">
      <c r="A36" s="39" t="s">
        <v>4</v>
      </c>
      <c r="B36" s="39"/>
      <c r="D36" s="39" t="s">
        <v>6</v>
      </c>
      <c r="E36" s="39"/>
      <c r="K36" t="s">
        <v>36</v>
      </c>
      <c r="L36" s="3"/>
    </row>
    <row r="38" spans="1:14" ht="12.75">
      <c r="A38" t="s">
        <v>23</v>
      </c>
      <c r="K38" s="32">
        <f>IF(K35&lt;=2000,K35,2000)</f>
        <v>0</v>
      </c>
      <c r="L38" s="32"/>
      <c r="M38" s="32"/>
      <c r="N38" t="s">
        <v>42</v>
      </c>
    </row>
    <row r="39" spans="1:12" ht="12.75">
      <c r="A39" t="s">
        <v>24</v>
      </c>
      <c r="K39" t="s">
        <v>35</v>
      </c>
      <c r="L39" s="3"/>
    </row>
    <row r="41" spans="1:9" ht="15">
      <c r="A41" s="32">
        <f>$K$35</f>
        <v>0</v>
      </c>
      <c r="B41" s="32"/>
      <c r="C41" s="2" t="s">
        <v>2</v>
      </c>
      <c r="D41" s="32">
        <f>+K38</f>
        <v>0</v>
      </c>
      <c r="E41" s="32"/>
      <c r="F41" s="32"/>
      <c r="G41" s="2" t="s">
        <v>3</v>
      </c>
      <c r="H41" s="32">
        <f>SUM(A41-D41)</f>
        <v>0</v>
      </c>
      <c r="I41" s="32"/>
    </row>
    <row r="42" spans="1:10" ht="12.75">
      <c r="A42" t="s">
        <v>31</v>
      </c>
      <c r="H42" s="45" t="s">
        <v>32</v>
      </c>
      <c r="I42" s="45"/>
      <c r="J42" s="46"/>
    </row>
    <row r="45" s="8" customFormat="1" ht="12.75">
      <c r="A45" s="8" t="s">
        <v>11</v>
      </c>
    </row>
    <row r="46" s="8" customFormat="1" ht="12.75"/>
    <row r="47" s="8" customFormat="1" ht="12.75">
      <c r="K47" s="16" t="s">
        <v>34</v>
      </c>
    </row>
    <row r="49" spans="1:15" ht="15">
      <c r="A49" s="32">
        <f>$H$41</f>
        <v>0</v>
      </c>
      <c r="B49" s="32"/>
      <c r="C49" s="1" t="s">
        <v>5</v>
      </c>
      <c r="D49" s="42">
        <v>1</v>
      </c>
      <c r="E49" s="42"/>
      <c r="F49" s="2" t="s">
        <v>3</v>
      </c>
      <c r="G49" s="43">
        <f>(A49*D49)</f>
        <v>0</v>
      </c>
      <c r="H49" s="43"/>
      <c r="I49" s="4" t="s">
        <v>7</v>
      </c>
      <c r="J49" s="5" t="s">
        <v>7</v>
      </c>
      <c r="K49" s="8" t="s">
        <v>25</v>
      </c>
      <c r="L49" s="16"/>
      <c r="M49" s="16"/>
      <c r="N49" s="3"/>
      <c r="O49" s="3"/>
    </row>
    <row r="50" spans="1:13" ht="12.75">
      <c r="A50" s="45" t="s">
        <v>32</v>
      </c>
      <c r="B50" s="45"/>
      <c r="C50" s="46"/>
      <c r="D50" s="30" t="s">
        <v>8</v>
      </c>
      <c r="E50" s="30"/>
      <c r="G50" s="3" t="s">
        <v>33</v>
      </c>
      <c r="K50" s="10" t="s">
        <v>7</v>
      </c>
      <c r="L50" s="10"/>
      <c r="M50" s="8"/>
    </row>
    <row r="51" spans="1:13" ht="15">
      <c r="A51" t="s">
        <v>7</v>
      </c>
      <c r="D51" s="7" t="s">
        <v>7</v>
      </c>
      <c r="K51" s="9" t="s">
        <v>7</v>
      </c>
      <c r="L51" s="8"/>
      <c r="M51" s="8"/>
    </row>
    <row r="52" spans="1:16" s="14" customFormat="1" ht="14.25">
      <c r="A52" s="32">
        <f>$H$41</f>
        <v>0</v>
      </c>
      <c r="B52" s="32"/>
      <c r="C52" s="15" t="s">
        <v>5</v>
      </c>
      <c r="D52" s="33">
        <v>0.8</v>
      </c>
      <c r="E52" s="33"/>
      <c r="F52" s="5" t="s">
        <v>3</v>
      </c>
      <c r="G52" s="34">
        <f>(A52*D52)</f>
        <v>0</v>
      </c>
      <c r="H52" s="34"/>
      <c r="I52" s="4" t="s">
        <v>7</v>
      </c>
      <c r="J52" s="5" t="s">
        <v>7</v>
      </c>
      <c r="K52" s="29" t="s">
        <v>26</v>
      </c>
      <c r="L52" s="29"/>
      <c r="M52" s="29"/>
      <c r="N52" s="31"/>
      <c r="O52" s="31"/>
      <c r="P52" s="31"/>
    </row>
    <row r="53" spans="1:13" s="14" customFormat="1" ht="12.75">
      <c r="A53" s="47" t="s">
        <v>32</v>
      </c>
      <c r="B53" s="47"/>
      <c r="C53" s="31"/>
      <c r="D53" s="48" t="s">
        <v>9</v>
      </c>
      <c r="E53" s="48"/>
      <c r="G53" s="3" t="s">
        <v>33</v>
      </c>
      <c r="K53" s="10" t="s">
        <v>7</v>
      </c>
      <c r="L53" s="10"/>
      <c r="M53" s="8"/>
    </row>
    <row r="54" spans="4:13" ht="15">
      <c r="D54" s="7"/>
      <c r="K54" s="9"/>
      <c r="L54" s="8"/>
      <c r="M54" s="8"/>
    </row>
    <row r="55" spans="1:13" ht="15">
      <c r="A55" s="32">
        <f>$H$41</f>
        <v>0</v>
      </c>
      <c r="B55" s="32"/>
      <c r="C55" s="1" t="s">
        <v>5</v>
      </c>
      <c r="D55" s="42">
        <v>0.6</v>
      </c>
      <c r="E55" s="42"/>
      <c r="F55" s="2" t="s">
        <v>3</v>
      </c>
      <c r="G55" s="43">
        <f>(A55*D55)</f>
        <v>0</v>
      </c>
      <c r="H55" s="43"/>
      <c r="I55" s="4" t="s">
        <v>7</v>
      </c>
      <c r="J55" s="5" t="s">
        <v>7</v>
      </c>
      <c r="K55" s="29" t="s">
        <v>27</v>
      </c>
      <c r="L55" s="29"/>
      <c r="M55" s="29"/>
    </row>
    <row r="56" spans="1:12" ht="12.75">
      <c r="A56" s="45" t="s">
        <v>32</v>
      </c>
      <c r="B56" s="45"/>
      <c r="C56" s="31"/>
      <c r="D56" s="30" t="s">
        <v>10</v>
      </c>
      <c r="E56" s="30"/>
      <c r="G56" s="3" t="s">
        <v>33</v>
      </c>
      <c r="K56" s="3" t="s">
        <v>7</v>
      </c>
      <c r="L56" s="3"/>
    </row>
    <row r="57" spans="4:11" ht="14.25">
      <c r="D57" s="7" t="s">
        <v>7</v>
      </c>
      <c r="K57" s="4"/>
    </row>
    <row r="58" ht="12.75">
      <c r="D58" s="7" t="s">
        <v>7</v>
      </c>
    </row>
    <row r="62" s="17" customFormat="1" ht="15">
      <c r="A62" s="17" t="s">
        <v>39</v>
      </c>
    </row>
    <row r="63" s="17" customFormat="1" ht="14.25">
      <c r="A63" s="17" t="s">
        <v>29</v>
      </c>
    </row>
    <row r="64" s="17" customFormat="1" ht="14.25">
      <c r="A64" s="17" t="s">
        <v>30</v>
      </c>
    </row>
    <row r="65" s="25" customFormat="1" ht="14.25">
      <c r="A65" s="24" t="s">
        <v>47</v>
      </c>
    </row>
    <row r="66" s="25" customFormat="1" ht="14.25">
      <c r="A66" s="24" t="s">
        <v>48</v>
      </c>
    </row>
    <row r="70" ht="12.75">
      <c r="A70" t="s">
        <v>46</v>
      </c>
    </row>
  </sheetData>
  <mergeCells count="38">
    <mergeCell ref="A50:C50"/>
    <mergeCell ref="A53:C53"/>
    <mergeCell ref="A56:C56"/>
    <mergeCell ref="H42:J42"/>
    <mergeCell ref="D50:E50"/>
    <mergeCell ref="D53:E53"/>
    <mergeCell ref="A55:B55"/>
    <mergeCell ref="D55:E55"/>
    <mergeCell ref="G55:H55"/>
    <mergeCell ref="A49:B49"/>
    <mergeCell ref="D49:E49"/>
    <mergeCell ref="G49:H49"/>
    <mergeCell ref="A41:B41"/>
    <mergeCell ref="C29:D29"/>
    <mergeCell ref="K38:M38"/>
    <mergeCell ref="K35:M35"/>
    <mergeCell ref="D41:F41"/>
    <mergeCell ref="H41:I41"/>
    <mergeCell ref="A1:M1"/>
    <mergeCell ref="H32:I32"/>
    <mergeCell ref="A35:B35"/>
    <mergeCell ref="A36:B36"/>
    <mergeCell ref="D35:E35"/>
    <mergeCell ref="D36:E36"/>
    <mergeCell ref="A29:B29"/>
    <mergeCell ref="A2:M2"/>
    <mergeCell ref="E29:F29"/>
    <mergeCell ref="A32:B32"/>
    <mergeCell ref="K55:M55"/>
    <mergeCell ref="D56:E56"/>
    <mergeCell ref="K52:P52"/>
    <mergeCell ref="A52:B52"/>
    <mergeCell ref="D52:E52"/>
    <mergeCell ref="G52:H52"/>
    <mergeCell ref="B8:E8"/>
    <mergeCell ref="G8:I8"/>
    <mergeCell ref="D10:E10"/>
    <mergeCell ref="C12:E12"/>
  </mergeCells>
  <printOptions/>
  <pageMargins left="0.75" right="0.75" top="1" bottom="1" header="0.5" footer="0.5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Cleveland</dc:creator>
  <cp:keywords/>
  <dc:description/>
  <cp:lastModifiedBy>jpierso</cp:lastModifiedBy>
  <cp:lastPrinted>2006-06-22T20:29:02Z</cp:lastPrinted>
  <dcterms:created xsi:type="dcterms:W3CDTF">2002-05-31T20:22:12Z</dcterms:created>
  <dcterms:modified xsi:type="dcterms:W3CDTF">2007-02-20T16:41:14Z</dcterms:modified>
  <cp:category/>
  <cp:version/>
  <cp:contentType/>
  <cp:contentStatus/>
</cp:coreProperties>
</file>